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 activeTab="1"/>
  </bookViews>
  <sheets>
    <sheet name="Сиб_2_2018(январь-сентябрь)" sheetId="1" r:id="rId1"/>
    <sheet name="Сиб_2_2018(октябрь-декабрь)" sheetId="2" r:id="rId2"/>
  </sheets>
  <definedNames>
    <definedName name="_xlnm.Print_Area" localSheetId="1">'Сиб_2_2018(октябрь-декабрь)'!$A$1:$E$53</definedName>
    <definedName name="_xlnm.Print_Area" localSheetId="0">'Сиб_2_2018(январь-сентябрь)'!$A$1:$E$43</definedName>
  </definedNames>
  <calcPr calcId="125725"/>
</workbook>
</file>

<file path=xl/calcChain.xml><?xml version="1.0" encoding="utf-8"?>
<calcChain xmlns="http://schemas.openxmlformats.org/spreadsheetml/2006/main">
  <c r="D41" i="2"/>
  <c r="D9" i="1" l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8"/>
  <c r="C3" i="2" l="1"/>
  <c r="D11" s="1"/>
  <c r="D37" l="1"/>
  <c r="D29"/>
  <c r="D21"/>
  <c r="D13"/>
  <c r="D38"/>
  <c r="D30"/>
  <c r="D22"/>
  <c r="D14"/>
  <c r="D8"/>
  <c r="D36"/>
  <c r="D32"/>
  <c r="D28"/>
  <c r="D24"/>
  <c r="D20"/>
  <c r="D16"/>
  <c r="D12"/>
  <c r="D33"/>
  <c r="D25"/>
  <c r="D17"/>
  <c r="D9"/>
  <c r="D34"/>
  <c r="D26"/>
  <c r="D18"/>
  <c r="D10"/>
  <c r="D39"/>
  <c r="D35"/>
  <c r="D31"/>
  <c r="D27"/>
  <c r="D23"/>
  <c r="D19"/>
  <c r="D15"/>
  <c r="C3" i="1" l="1"/>
</calcChain>
</file>

<file path=xl/sharedStrings.xml><?xml version="1.0" encoding="utf-8"?>
<sst xmlns="http://schemas.openxmlformats.org/spreadsheetml/2006/main" count="182" uniqueCount="114">
  <si>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</si>
  <si>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</si>
  <si>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</si>
  <si>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</si>
  <si>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</si>
  <si>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</si>
  <si>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</si>
  <si>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</si>
  <si>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</si>
  <si>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</si>
  <si>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
ППР 1 раз в год</t>
  </si>
  <si>
    <t>Техническое обслуживание конструктивных элементов зданий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</si>
  <si>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</si>
  <si>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</si>
  <si>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</si>
  <si>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</si>
  <si>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 xml:space="preserve">мытье лестничных клеток </t>
  </si>
  <si>
    <t>1 раз в месяц</t>
  </si>
  <si>
    <t>4.2.</t>
  </si>
  <si>
    <t>прометание лестничных клеток и маршей – 1 раз в месяц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</si>
  <si>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</si>
  <si>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</si>
  <si>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</si>
  <si>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</si>
  <si>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</si>
  <si>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</si>
  <si>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</si>
  <si>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</si>
  <si>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</si>
  <si>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</si>
  <si>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</si>
  <si>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</si>
  <si>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1 раз в неделю</t>
  </si>
  <si>
    <t>5.1.5.</t>
  </si>
  <si>
    <t>очистка контейнерной площадки</t>
  </si>
  <si>
    <t>5 раз в неделю</t>
  </si>
  <si>
    <t>5.1.6.</t>
  </si>
  <si>
    <t>сметание снега со ступеней и площадки перед входом в подъезд</t>
  </si>
  <si>
    <t>5 раза в неделю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</si>
  <si>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</si>
  <si>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</si>
  <si>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</si>
  <si>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</si>
  <si>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2 суток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</si>
  <si>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</si>
  <si>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</si>
  <si>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</si>
  <si>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</si>
  <si>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</si>
  <si>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</si>
  <si>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</si>
  <si>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</si>
  <si>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2 раза в неделю</t>
  </si>
  <si>
    <t>5.2.5.</t>
  </si>
  <si>
    <t>уборка контейнерной площадки</t>
  </si>
  <si>
    <t>5.2.6.</t>
  </si>
  <si>
    <t>протирка указателей</t>
  </si>
  <si>
    <t>1 раз за период</t>
  </si>
  <si>
    <t>5.2.7.</t>
  </si>
  <si>
    <t>озеленение, кошение газонов</t>
  </si>
  <si>
    <t>Механизированная уборка</t>
  </si>
  <si>
    <t>в дополнительных услугах</t>
  </si>
  <si>
    <t>Сброс снега с козырьков и парапетов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</si>
  <si>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</si>
  <si>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</si>
  <si>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</si>
  <si>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полгода
дезинсекция - 1 раз в год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</si>
  <si>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</si>
  <si>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</si>
  <si>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</si>
  <si>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</si>
  <si>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</si>
  <si>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</si>
  <si>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М.А. Иващук</t>
  </si>
  <si>
    <r>
      <t xml:space="preserve"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
</t>
    </r>
    <r>
      <rPr>
        <b/>
        <sz val="8"/>
        <color indexed="8"/>
        <rFont val="Times New Roman"/>
        <family val="1"/>
        <charset val="204"/>
      </rPr>
      <t>в том числе в автопарковке</t>
    </r>
  </si>
  <si>
    <r>
      <t xml:space="preserve"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
</t>
    </r>
    <r>
      <rPr>
        <b/>
        <sz val="8"/>
        <color indexed="8"/>
        <rFont val="Times New Roman"/>
        <family val="1"/>
        <charset val="204"/>
      </rPr>
      <t>в том числе в автопарковке</t>
    </r>
  </si>
  <si>
    <t>круглосуточно на системах водоснабжения, водоотведения, теплоснабжения и энергообеспечения
в том числе в автопарковке</t>
  </si>
  <si>
    <t>прометание лестничных клеток и маршей</t>
  </si>
  <si>
    <t>4.3.</t>
  </si>
  <si>
    <t>мытьё окон  в автопарковке</t>
  </si>
  <si>
    <t>1 раз в год</t>
  </si>
  <si>
    <t>4.4.</t>
  </si>
  <si>
    <t>прометание проездов в автопарковке</t>
  </si>
  <si>
    <t>асфальт  1 класса - 1 раз в двое суток, асфальт 2 и 3 класса - 1 раз в двое суток</t>
  </si>
  <si>
    <t>1 раз в сутки в дни сильных снегопадов</t>
  </si>
  <si>
    <t>5.1.7.</t>
  </si>
  <si>
    <t>5.1.8.</t>
  </si>
  <si>
    <t>1 раза за период</t>
  </si>
  <si>
    <t>асфальт  1 класса - 1 раз в двое суток, грунт 2 класса и асфальт 2 и 3 класса - 1 раз в двое суток</t>
  </si>
  <si>
    <t>3 раза в неделю</t>
  </si>
  <si>
    <t xml:space="preserve">уборка приямков </t>
  </si>
  <si>
    <t>2 раза в год</t>
  </si>
  <si>
    <t>5.2.8.</t>
  </si>
  <si>
    <t>в течение летнего периода</t>
  </si>
  <si>
    <t>дератизация - 2 раз в год, 
дезинсекция - 2 раза в год</t>
  </si>
  <si>
    <t>Тех.обслуживание средств противопожарной автоматики (ППА)</t>
  </si>
  <si>
    <t>1 раз в квартал</t>
  </si>
  <si>
    <t>Техническое обслуживание ворот автопарковки</t>
  </si>
  <si>
    <t>2 раза в год в рамках заложенной суммы, финансирование сверх этой суммы - за дополнительную плату</t>
  </si>
  <si>
    <t xml:space="preserve">ИТОГО содержание общего имущества в многоквартирном доме 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</si>
  <si>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</si>
  <si>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Дополнительные услуги</t>
  </si>
  <si>
    <t>Текущий ремонт</t>
  </si>
  <si>
    <t>Сумма фактических затрат за период, руб.</t>
  </si>
  <si>
    <t>собрано за период</t>
  </si>
  <si>
    <t>ОТЧЕТ 
о выполнении работ и услуг по содержанию и ремонту общего имущества многоквартирного дома 
№ 1 в п. Голубой Залив, микрорайон "Сибирский" 
с 01.10.2018 по 31.12.2018 гг.</t>
  </si>
  <si>
    <t>ОТЧЕТ 
о выполнении работ и услуг по содержанию и ремонту общего имущества многоквартирного дома 
№ 2 в п. Голубой Залив, микрорайон "Сибирский" 
с 01.01.2018 по 30.09.2018 гг.</t>
  </si>
  <si>
    <t>м-н "Сибирский", дом 2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</si>
  <si>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грязи.</t>
  </si>
  <si>
    <t>асфальт  1 класса - 1 раз в 2 суток, асфальт 2 и 3 класса - 1 раз в 2 суток</t>
  </si>
  <si>
    <t>в течение летнего периода 3 раза</t>
  </si>
  <si>
    <t>в дополниттельных услугах</t>
  </si>
  <si>
    <t>ул. Микрорайон "Сибирский", дом 2</t>
  </si>
  <si>
    <t>сдвигание свежевыпавшего снега в дни сильных снегопадов, в том числе от въезда в парковки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</si>
</sst>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4" fontId="4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/>
    <xf numFmtId="2" fontId="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1" fillId="0" borderId="0" xfId="0" applyFont="1"/>
    <xf numFmtId="164" fontId="7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/>
    <xf numFmtId="2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1" fillId="0" borderId="0" xfId="0" applyFont="1"/>
    <xf numFmtId="0" fontId="3" fillId="0" borderId="0" xfId="0" applyFont="1" applyFill="1" applyAlignment="1">
      <alignment vertical="center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115" zoomScaleSheetLayoutView="115" workbookViewId="0">
      <selection sqref="A1:E1"/>
    </sheetView>
  </sheetViews>
  <sheetFormatPr defaultRowHeight="15"/>
  <cols>
    <col min="1" max="1" width="5.85546875" style="1" customWidth="1"/>
    <col min="2" max="2" width="29.42578125" style="2" customWidth="1"/>
    <col min="3" max="3" width="42.5703125" style="73" customWidth="1"/>
    <col min="4" max="4" width="15.140625" style="74" customWidth="1"/>
    <col min="5" max="5" width="15.28515625" style="75" customWidth="1"/>
    <col min="6" max="7" width="9.42578125" style="3" customWidth="1"/>
    <col min="8" max="8" width="11.140625" bestFit="1" customWidth="1"/>
  </cols>
  <sheetData>
    <row r="1" spans="1:8" ht="81" customHeight="1">
      <c r="A1" s="4" t="s">
        <v>106</v>
      </c>
      <c r="B1" s="4"/>
      <c r="C1" s="4"/>
      <c r="D1" s="4"/>
      <c r="E1" s="5"/>
    </row>
    <row r="2" spans="1:8" ht="15" customHeight="1">
      <c r="A2" s="6" t="s">
        <v>0</v>
      </c>
      <c r="B2" s="7"/>
      <c r="C2" s="8" t="s">
        <v>107</v>
      </c>
      <c r="D2" s="8"/>
      <c r="E2" s="9"/>
    </row>
    <row r="3" spans="1:8" ht="14.25" customHeight="1">
      <c r="A3" s="10" t="s">
        <v>1</v>
      </c>
      <c r="B3" s="7"/>
      <c r="C3" s="12">
        <f>C5+C4</f>
        <v>1597.9</v>
      </c>
      <c r="D3" s="13"/>
      <c r="E3" s="13"/>
    </row>
    <row r="4" spans="1:8" ht="14.25" customHeight="1">
      <c r="A4" s="14" t="s">
        <v>2</v>
      </c>
      <c r="B4" s="15"/>
      <c r="C4" s="17">
        <v>1597.9</v>
      </c>
      <c r="D4" s="18"/>
      <c r="E4" s="19"/>
    </row>
    <row r="5" spans="1:8" ht="14.25" customHeight="1">
      <c r="A5" s="14" t="s">
        <v>3</v>
      </c>
      <c r="B5" s="15"/>
      <c r="C5" s="17">
        <v>0</v>
      </c>
      <c r="D5" s="18"/>
      <c r="E5" s="19"/>
    </row>
    <row r="6" spans="1:8" ht="53.25" customHeight="1">
      <c r="A6" s="20" t="s">
        <v>4</v>
      </c>
      <c r="B6" s="7"/>
      <c r="C6" s="22" t="s">
        <v>5</v>
      </c>
      <c r="D6" s="23" t="s">
        <v>103</v>
      </c>
      <c r="E6" s="23" t="s">
        <v>6</v>
      </c>
    </row>
    <row r="7" spans="1:8">
      <c r="A7" s="24" t="s">
        <v>7</v>
      </c>
      <c r="B7" s="8" t="s">
        <v>8</v>
      </c>
      <c r="C7" s="11"/>
      <c r="D7" s="25"/>
      <c r="E7" s="26"/>
    </row>
    <row r="8" spans="1:8" ht="144.75" customHeight="1">
      <c r="A8" s="24">
        <v>1</v>
      </c>
      <c r="B8" s="27" t="s">
        <v>9</v>
      </c>
      <c r="C8" s="28" t="s">
        <v>10</v>
      </c>
      <c r="D8" s="29">
        <f>E8*10*$C$3</f>
        <v>109316.24301831151</v>
      </c>
      <c r="E8" s="30">
        <v>6.8412443218168537</v>
      </c>
      <c r="H8" s="31"/>
    </row>
    <row r="9" spans="1:8" ht="60">
      <c r="A9" s="24">
        <v>2</v>
      </c>
      <c r="B9" s="27" t="s">
        <v>11</v>
      </c>
      <c r="C9" s="28" t="s">
        <v>108</v>
      </c>
      <c r="D9" s="29">
        <f t="shared" ref="D9:D35" si="0">E9*10*$C$3</f>
        <v>72877.495345541</v>
      </c>
      <c r="E9" s="30">
        <v>4.5608295478779022</v>
      </c>
      <c r="H9" s="31"/>
    </row>
    <row r="10" spans="1:8" ht="25.5">
      <c r="A10" s="24">
        <v>3</v>
      </c>
      <c r="B10" s="27" t="s">
        <v>12</v>
      </c>
      <c r="C10" s="33" t="s">
        <v>13</v>
      </c>
      <c r="D10" s="29">
        <f t="shared" si="0"/>
        <v>35918.894969251465</v>
      </c>
      <c r="E10" s="30">
        <v>2.2478812797578991</v>
      </c>
      <c r="H10" s="31"/>
    </row>
    <row r="11" spans="1:8" ht="25.5">
      <c r="A11" s="34">
        <v>4</v>
      </c>
      <c r="B11" s="35" t="s">
        <v>14</v>
      </c>
      <c r="C11" s="36"/>
      <c r="D11" s="29">
        <f t="shared" si="0"/>
        <v>0</v>
      </c>
      <c r="E11" s="30">
        <v>0</v>
      </c>
      <c r="H11" s="31"/>
    </row>
    <row r="12" spans="1:8" s="40" customFormat="1" ht="16.5" customHeight="1">
      <c r="A12" s="16" t="s">
        <v>15</v>
      </c>
      <c r="B12" s="37" t="s">
        <v>16</v>
      </c>
      <c r="C12" s="33" t="s">
        <v>17</v>
      </c>
      <c r="D12" s="29">
        <f t="shared" si="0"/>
        <v>0</v>
      </c>
      <c r="E12" s="38">
        <v>0</v>
      </c>
      <c r="F12" s="3"/>
      <c r="G12" s="3"/>
      <c r="H12" s="39"/>
    </row>
    <row r="13" spans="1:8" s="40" customFormat="1" ht="30.75" customHeight="1">
      <c r="A13" s="16" t="s">
        <v>18</v>
      </c>
      <c r="B13" s="37" t="s">
        <v>19</v>
      </c>
      <c r="C13" s="33" t="s">
        <v>17</v>
      </c>
      <c r="D13" s="29">
        <f t="shared" si="0"/>
        <v>0</v>
      </c>
      <c r="E13" s="38">
        <v>0</v>
      </c>
      <c r="F13" s="3"/>
      <c r="G13" s="3"/>
      <c r="H13" s="39"/>
    </row>
    <row r="14" spans="1:8" ht="55.5" customHeight="1">
      <c r="A14" s="24">
        <v>5</v>
      </c>
      <c r="B14" s="27" t="s">
        <v>20</v>
      </c>
      <c r="C14" s="36"/>
      <c r="D14" s="29">
        <f t="shared" si="0"/>
        <v>167610.96794874629</v>
      </c>
      <c r="E14" s="30">
        <v>10.489452903732792</v>
      </c>
      <c r="H14" s="31"/>
    </row>
    <row r="15" spans="1:8" s="48" customFormat="1">
      <c r="A15" s="42" t="s">
        <v>21</v>
      </c>
      <c r="B15" s="43" t="s">
        <v>22</v>
      </c>
      <c r="C15" s="45"/>
      <c r="D15" s="29">
        <f t="shared" si="0"/>
        <v>89256.719171837191</v>
      </c>
      <c r="E15" s="46">
        <v>5.5858764110293002</v>
      </c>
      <c r="F15" s="47"/>
      <c r="G15" s="3"/>
      <c r="H15" s="31"/>
    </row>
    <row r="16" spans="1:8" ht="24">
      <c r="A16" s="24" t="s">
        <v>23</v>
      </c>
      <c r="B16" s="37" t="s">
        <v>24</v>
      </c>
      <c r="C16" s="50" t="s">
        <v>109</v>
      </c>
      <c r="D16" s="29">
        <f t="shared" si="0"/>
        <v>32417.015119657084</v>
      </c>
      <c r="E16" s="38">
        <v>2.0287261480478804</v>
      </c>
      <c r="F16" s="47"/>
      <c r="H16" s="31"/>
    </row>
    <row r="17" spans="1:8" ht="25.5">
      <c r="A17" s="24" t="s">
        <v>25</v>
      </c>
      <c r="B17" s="37" t="s">
        <v>26</v>
      </c>
      <c r="C17" s="50" t="s">
        <v>84</v>
      </c>
      <c r="D17" s="29">
        <f t="shared" si="0"/>
        <v>51414.093937145764</v>
      </c>
      <c r="E17" s="38">
        <v>3.2176039762904911</v>
      </c>
      <c r="F17" s="47"/>
      <c r="H17" s="31"/>
    </row>
    <row r="18" spans="1:8">
      <c r="A18" s="24" t="s">
        <v>27</v>
      </c>
      <c r="B18" s="37" t="s">
        <v>28</v>
      </c>
      <c r="C18" s="50" t="s">
        <v>29</v>
      </c>
      <c r="D18" s="29">
        <f t="shared" si="0"/>
        <v>4115.2000628958913</v>
      </c>
      <c r="E18" s="38">
        <v>0.25753802258563685</v>
      </c>
      <c r="F18" s="47"/>
      <c r="H18" s="31"/>
    </row>
    <row r="19" spans="1:8" ht="31.5" customHeight="1">
      <c r="A19" s="24" t="s">
        <v>30</v>
      </c>
      <c r="B19" s="37" t="s">
        <v>31</v>
      </c>
      <c r="C19" s="50" t="s">
        <v>32</v>
      </c>
      <c r="D19" s="29">
        <f t="shared" si="0"/>
        <v>453.01653055433576</v>
      </c>
      <c r="E19" s="38">
        <v>2.8350743510503519E-2</v>
      </c>
      <c r="F19" s="47"/>
      <c r="H19" s="31"/>
    </row>
    <row r="20" spans="1:8">
      <c r="A20" s="24" t="s">
        <v>33</v>
      </c>
      <c r="B20" s="37" t="s">
        <v>34</v>
      </c>
      <c r="C20" s="50" t="s">
        <v>35</v>
      </c>
      <c r="D20" s="29">
        <f t="shared" si="0"/>
        <v>622.46717150514689</v>
      </c>
      <c r="E20" s="38">
        <v>3.8955327085871884E-2</v>
      </c>
      <c r="F20" s="47"/>
      <c r="H20" s="51"/>
    </row>
    <row r="21" spans="1:8" ht="25.5">
      <c r="A21" s="24" t="s">
        <v>36</v>
      </c>
      <c r="B21" s="37" t="s">
        <v>37</v>
      </c>
      <c r="C21" s="50" t="s">
        <v>38</v>
      </c>
      <c r="D21" s="29">
        <f t="shared" si="0"/>
        <v>234.92635007897198</v>
      </c>
      <c r="E21" s="38">
        <v>1.47021935089162E-2</v>
      </c>
      <c r="F21" s="47"/>
      <c r="H21" s="31"/>
    </row>
    <row r="22" spans="1:8" s="48" customFormat="1">
      <c r="A22" s="42" t="s">
        <v>39</v>
      </c>
      <c r="B22" s="43" t="s">
        <v>40</v>
      </c>
      <c r="C22" s="53"/>
      <c r="D22" s="29">
        <f t="shared" si="0"/>
        <v>78354.248776909109</v>
      </c>
      <c r="E22" s="46">
        <v>4.9035764927034924</v>
      </c>
      <c r="F22" s="47"/>
      <c r="G22" s="3"/>
      <c r="H22" s="31"/>
    </row>
    <row r="23" spans="1:8" ht="38.25">
      <c r="A23" s="24" t="s">
        <v>41</v>
      </c>
      <c r="B23" s="37" t="s">
        <v>42</v>
      </c>
      <c r="C23" s="50" t="s">
        <v>43</v>
      </c>
      <c r="D23" s="29">
        <f t="shared" si="0"/>
        <v>34916.061360380416</v>
      </c>
      <c r="E23" s="38">
        <v>2.1851218073959831</v>
      </c>
      <c r="F23" s="47"/>
      <c r="H23" s="31"/>
    </row>
    <row r="24" spans="1:8" ht="25.5">
      <c r="A24" s="24" t="s">
        <v>44</v>
      </c>
      <c r="B24" s="37" t="s">
        <v>45</v>
      </c>
      <c r="C24" s="50" t="s">
        <v>46</v>
      </c>
      <c r="D24" s="29">
        <f t="shared" si="0"/>
        <v>3370.2325521328812</v>
      </c>
      <c r="E24" s="38">
        <v>0.21091636223373683</v>
      </c>
      <c r="F24" s="47"/>
      <c r="H24" s="31"/>
    </row>
    <row r="25" spans="1:8">
      <c r="A25" s="24" t="s">
        <v>47</v>
      </c>
      <c r="B25" s="37" t="s">
        <v>48</v>
      </c>
      <c r="C25" s="50" t="s">
        <v>32</v>
      </c>
      <c r="D25" s="29">
        <f t="shared" si="0"/>
        <v>33699.215589508254</v>
      </c>
      <c r="E25" s="38">
        <v>2.1089689961517148</v>
      </c>
      <c r="F25" s="47"/>
      <c r="H25" s="31"/>
    </row>
    <row r="26" spans="1:8" ht="39.75" customHeight="1">
      <c r="A26" s="24" t="s">
        <v>50</v>
      </c>
      <c r="B26" s="54" t="s">
        <v>51</v>
      </c>
      <c r="C26" s="50" t="s">
        <v>52</v>
      </c>
      <c r="D26" s="29">
        <f t="shared" si="0"/>
        <v>317.6048091439356</v>
      </c>
      <c r="E26" s="38">
        <v>1.9876388331180647E-2</v>
      </c>
      <c r="F26" s="47"/>
      <c r="H26" s="31"/>
    </row>
    <row r="27" spans="1:8">
      <c r="A27" s="24" t="s">
        <v>53</v>
      </c>
      <c r="B27" s="54" t="s">
        <v>54</v>
      </c>
      <c r="C27" s="50" t="s">
        <v>35</v>
      </c>
      <c r="D27" s="29">
        <f t="shared" si="0"/>
        <v>292.95241989995674</v>
      </c>
      <c r="E27" s="38">
        <v>1.8333589079414025E-2</v>
      </c>
      <c r="F27" s="47"/>
      <c r="H27" s="55"/>
    </row>
    <row r="28" spans="1:8">
      <c r="A28" s="24" t="s">
        <v>55</v>
      </c>
      <c r="B28" s="54" t="s">
        <v>56</v>
      </c>
      <c r="C28" s="50" t="s">
        <v>57</v>
      </c>
      <c r="D28" s="29">
        <f t="shared" si="0"/>
        <v>6.6195458436656054</v>
      </c>
      <c r="E28" s="38">
        <v>4.1426533848586301E-4</v>
      </c>
      <c r="F28" s="47"/>
      <c r="H28" s="31"/>
    </row>
    <row r="29" spans="1:8" s="57" customFormat="1">
      <c r="A29" s="34" t="s">
        <v>58</v>
      </c>
      <c r="B29" s="56" t="s">
        <v>59</v>
      </c>
      <c r="C29" s="50" t="s">
        <v>110</v>
      </c>
      <c r="D29" s="29">
        <f t="shared" si="0"/>
        <v>5751.5625</v>
      </c>
      <c r="E29" s="38">
        <v>0.35994508417297699</v>
      </c>
      <c r="F29" s="47"/>
      <c r="G29" s="3"/>
      <c r="H29" s="31"/>
    </row>
    <row r="30" spans="1:8" ht="40.5" hidden="1" customHeight="1">
      <c r="A30" s="34">
        <v>6</v>
      </c>
      <c r="B30" s="27" t="s">
        <v>60</v>
      </c>
      <c r="C30" s="33" t="s">
        <v>111</v>
      </c>
      <c r="D30" s="29">
        <f t="shared" si="0"/>
        <v>0</v>
      </c>
      <c r="E30" s="59">
        <v>0</v>
      </c>
      <c r="H30" s="31"/>
    </row>
    <row r="31" spans="1:8" ht="25.5" hidden="1" customHeight="1">
      <c r="A31" s="24">
        <v>7</v>
      </c>
      <c r="B31" s="60" t="s">
        <v>62</v>
      </c>
      <c r="C31" s="33" t="s">
        <v>61</v>
      </c>
      <c r="D31" s="29">
        <f t="shared" si="0"/>
        <v>0</v>
      </c>
      <c r="E31" s="30">
        <v>0</v>
      </c>
      <c r="H31" s="31"/>
    </row>
    <row r="32" spans="1:8" ht="25.5">
      <c r="A32" s="24">
        <v>6</v>
      </c>
      <c r="B32" s="27" t="s">
        <v>63</v>
      </c>
      <c r="C32" s="62" t="s">
        <v>64</v>
      </c>
      <c r="D32" s="29">
        <f t="shared" si="0"/>
        <v>13182.675000000001</v>
      </c>
      <c r="E32" s="30">
        <v>0.82500000000000007</v>
      </c>
      <c r="H32" s="31"/>
    </row>
    <row r="33" spans="1:8" ht="26.25" customHeight="1">
      <c r="A33" s="24">
        <v>7</v>
      </c>
      <c r="B33" s="27" t="s">
        <v>65</v>
      </c>
      <c r="C33" s="62" t="s">
        <v>66</v>
      </c>
      <c r="D33" s="29">
        <f t="shared" si="0"/>
        <v>574.01646977455187</v>
      </c>
      <c r="E33" s="30">
        <v>3.5923178532733704E-2</v>
      </c>
      <c r="H33" s="31"/>
    </row>
    <row r="34" spans="1:8" ht="103.5" customHeight="1">
      <c r="A34" s="34">
        <v>8</v>
      </c>
      <c r="B34" s="35" t="s">
        <v>67</v>
      </c>
      <c r="C34" s="63" t="s">
        <v>68</v>
      </c>
      <c r="D34" s="29">
        <f t="shared" si="0"/>
        <v>79896.058550324975</v>
      </c>
      <c r="E34" s="59">
        <v>5.0000662463436365</v>
      </c>
      <c r="H34" s="31"/>
    </row>
    <row r="35" spans="1:8" ht="51">
      <c r="A35" s="64"/>
      <c r="B35" s="27" t="s">
        <v>69</v>
      </c>
      <c r="C35" s="36"/>
      <c r="D35" s="29">
        <f t="shared" si="0"/>
        <v>479376.35130194982</v>
      </c>
      <c r="E35" s="59">
        <v>30.000397478061821</v>
      </c>
      <c r="H35" s="31"/>
    </row>
    <row r="36" spans="1:8">
      <c r="A36" s="65"/>
      <c r="B36" s="65"/>
      <c r="C36" s="66"/>
      <c r="D36" s="65"/>
      <c r="E36" s="65"/>
      <c r="H36" s="31"/>
    </row>
    <row r="37" spans="1:8">
      <c r="A37" s="65"/>
      <c r="B37" s="65"/>
      <c r="C37" s="66"/>
      <c r="D37" s="65"/>
      <c r="E37" s="65"/>
    </row>
    <row r="38" spans="1:8">
      <c r="A38" s="65"/>
      <c r="B38" s="65"/>
      <c r="C38" s="66"/>
      <c r="D38" s="65"/>
      <c r="E38" s="65"/>
    </row>
    <row r="39" spans="1:8">
      <c r="A39" s="67"/>
      <c r="B39" s="68" t="s">
        <v>70</v>
      </c>
      <c r="C39" s="68"/>
      <c r="D39" s="68" t="s">
        <v>71</v>
      </c>
      <c r="E39" s="68"/>
    </row>
    <row r="40" spans="1:8" s="3" customFormat="1">
      <c r="A40" s="67"/>
      <c r="B40" s="69"/>
      <c r="C40" s="70"/>
      <c r="D40" s="69"/>
      <c r="E40" s="69"/>
      <c r="H40"/>
    </row>
    <row r="41" spans="1:8" s="3" customFormat="1">
      <c r="A41" s="67"/>
      <c r="B41" s="67"/>
      <c r="C41" s="66"/>
      <c r="D41" s="67"/>
      <c r="E41" s="67"/>
      <c r="H41"/>
    </row>
    <row r="42" spans="1:8" s="3" customFormat="1">
      <c r="A42" s="67"/>
      <c r="B42" s="67" t="s">
        <v>72</v>
      </c>
      <c r="C42" s="66"/>
      <c r="D42" s="68" t="s">
        <v>73</v>
      </c>
      <c r="E42" s="68"/>
      <c r="H42"/>
    </row>
    <row r="43" spans="1:8" s="3" customFormat="1">
      <c r="A43" s="67"/>
      <c r="B43" s="67"/>
      <c r="C43" s="66"/>
      <c r="D43" s="67"/>
      <c r="E43" s="67"/>
      <c r="H43"/>
    </row>
    <row r="44" spans="1:8" s="72" customFormat="1" ht="99" customHeight="1">
      <c r="A44" s="71"/>
      <c r="B44" s="71"/>
      <c r="C44" s="71"/>
      <c r="D44" s="71"/>
      <c r="E44" s="71"/>
    </row>
    <row r="45" spans="1:8" s="3" customFormat="1">
      <c r="A45" s="67"/>
      <c r="B45" s="67"/>
      <c r="C45" s="66"/>
      <c r="D45" s="67"/>
      <c r="E45" s="67"/>
      <c r="H45"/>
    </row>
    <row r="46" spans="1:8" s="3" customFormat="1">
      <c r="A46" s="67"/>
      <c r="B46" s="67"/>
      <c r="C46" s="66"/>
      <c r="D46" s="67"/>
      <c r="E46" s="67"/>
      <c r="H46"/>
    </row>
    <row r="47" spans="1:8" s="3" customFormat="1">
      <c r="A47" s="67"/>
      <c r="B47" s="67"/>
      <c r="C47" s="66"/>
      <c r="D47" s="67"/>
      <c r="E47" s="67"/>
      <c r="H47"/>
    </row>
    <row r="48" spans="1:8" s="3" customFormat="1">
      <c r="A48" s="67"/>
      <c r="B48" s="67"/>
      <c r="C48" s="66"/>
      <c r="D48" s="67"/>
      <c r="E48" s="67"/>
      <c r="H48"/>
    </row>
    <row r="49" spans="1:8" s="3" customFormat="1">
      <c r="A49" s="67"/>
      <c r="B49" s="67"/>
      <c r="C49" s="66"/>
      <c r="D49" s="67"/>
      <c r="E49" s="67"/>
      <c r="H49"/>
    </row>
    <row r="50" spans="1:8" s="3" customFormat="1">
      <c r="A50" s="67"/>
      <c r="B50" s="67"/>
      <c r="C50" s="66"/>
      <c r="D50" s="67"/>
      <c r="E50" s="67"/>
      <c r="H50"/>
    </row>
    <row r="51" spans="1:8" s="3" customFormat="1">
      <c r="A51" s="67"/>
      <c r="B51" s="67"/>
      <c r="C51" s="66"/>
      <c r="D51" s="67"/>
      <c r="E51" s="67"/>
      <c r="H51"/>
    </row>
    <row r="52" spans="1:8" s="3" customFormat="1">
      <c r="A52" s="67"/>
      <c r="B52" s="67"/>
      <c r="C52" s="66"/>
      <c r="D52" s="67"/>
      <c r="E52" s="67"/>
      <c r="H52"/>
    </row>
    <row r="53" spans="1:8" s="3" customFormat="1">
      <c r="A53" s="67"/>
      <c r="B53" s="67"/>
      <c r="C53" s="66"/>
      <c r="D53" s="67"/>
      <c r="E53" s="67"/>
      <c r="H53"/>
    </row>
    <row r="54" spans="1:8" s="3" customFormat="1">
      <c r="A54" s="67"/>
      <c r="B54" s="67"/>
      <c r="C54" s="66"/>
      <c r="D54" s="67"/>
      <c r="E54" s="67"/>
      <c r="H54"/>
    </row>
    <row r="55" spans="1:8">
      <c r="A55" s="67"/>
      <c r="B55" s="67"/>
      <c r="C55" s="66"/>
      <c r="D55" s="67"/>
      <c r="E55" s="67"/>
    </row>
    <row r="56" spans="1:8">
      <c r="A56" s="67"/>
      <c r="B56" s="67"/>
      <c r="C56" s="66"/>
      <c r="D56" s="67"/>
      <c r="E56" s="67"/>
      <c r="H56" s="2"/>
    </row>
    <row r="57" spans="1:8">
      <c r="A57" s="67"/>
      <c r="B57" s="67"/>
      <c r="C57" s="66"/>
      <c r="D57" s="67"/>
      <c r="E57" s="67"/>
      <c r="H57" s="2"/>
    </row>
    <row r="58" spans="1:8" s="2" customFormat="1">
      <c r="A58" s="67"/>
      <c r="B58" s="67"/>
      <c r="C58" s="66"/>
      <c r="D58" s="67"/>
      <c r="E58" s="67"/>
      <c r="F58" s="3"/>
      <c r="G58" s="3"/>
    </row>
    <row r="59" spans="1:8" s="2" customFormat="1">
      <c r="A59" s="67"/>
      <c r="B59" s="67"/>
      <c r="C59" s="66"/>
      <c r="D59" s="67"/>
      <c r="E59" s="67"/>
      <c r="F59" s="3"/>
      <c r="G59" s="3"/>
    </row>
    <row r="60" spans="1:8" s="2" customFormat="1">
      <c r="A60" s="67"/>
      <c r="B60" s="67"/>
      <c r="C60" s="66"/>
      <c r="D60" s="67"/>
      <c r="E60" s="67"/>
      <c r="F60" s="3"/>
      <c r="G60" s="3"/>
    </row>
    <row r="61" spans="1:8" s="2" customFormat="1">
      <c r="A61" s="67"/>
      <c r="B61" s="67"/>
      <c r="C61" s="66"/>
      <c r="D61" s="67"/>
      <c r="E61" s="67"/>
      <c r="F61" s="3"/>
      <c r="G61" s="3"/>
    </row>
    <row r="62" spans="1:8" s="2" customFormat="1">
      <c r="A62" s="67"/>
      <c r="B62" s="67"/>
      <c r="C62" s="66"/>
      <c r="D62" s="67"/>
      <c r="E62" s="67"/>
      <c r="F62" s="3"/>
      <c r="G62" s="3"/>
    </row>
    <row r="63" spans="1:8" s="2" customFormat="1">
      <c r="A63" s="67"/>
      <c r="B63" s="67"/>
      <c r="C63" s="66"/>
      <c r="D63" s="67"/>
      <c r="E63" s="67"/>
      <c r="F63" s="3"/>
      <c r="G63" s="3"/>
    </row>
    <row r="64" spans="1:8" s="2" customFormat="1">
      <c r="A64" s="67"/>
      <c r="B64" s="67"/>
      <c r="C64" s="66"/>
      <c r="D64" s="67"/>
      <c r="E64" s="67"/>
      <c r="F64" s="3"/>
      <c r="G64" s="3"/>
    </row>
    <row r="65" spans="1:8" s="2" customFormat="1">
      <c r="A65" s="67"/>
      <c r="B65" s="67"/>
      <c r="C65" s="66"/>
      <c r="D65" s="67"/>
      <c r="E65" s="67"/>
      <c r="F65" s="3"/>
      <c r="G65" s="3"/>
    </row>
    <row r="66" spans="1:8" s="2" customFormat="1">
      <c r="A66" s="67"/>
      <c r="B66" s="67"/>
      <c r="C66" s="66"/>
      <c r="D66" s="67"/>
      <c r="E66" s="67"/>
      <c r="F66" s="3"/>
      <c r="G66" s="3"/>
    </row>
    <row r="67" spans="1:8" s="2" customFormat="1">
      <c r="A67" s="67"/>
      <c r="B67" s="67"/>
      <c r="C67" s="66"/>
      <c r="D67" s="67"/>
      <c r="E67" s="67"/>
      <c r="F67" s="3"/>
      <c r="G67" s="3"/>
    </row>
    <row r="68" spans="1:8" s="2" customFormat="1">
      <c r="A68" s="67"/>
      <c r="B68" s="67"/>
      <c r="C68" s="66"/>
      <c r="D68" s="67"/>
      <c r="E68" s="67"/>
      <c r="F68" s="3"/>
      <c r="G68" s="3"/>
    </row>
    <row r="69" spans="1:8" s="2" customFormat="1">
      <c r="A69" s="67"/>
      <c r="B69" s="67"/>
      <c r="C69" s="66"/>
      <c r="D69" s="67"/>
      <c r="E69" s="67"/>
      <c r="F69" s="3"/>
      <c r="G69" s="3"/>
    </row>
    <row r="70" spans="1:8" s="2" customFormat="1">
      <c r="A70" s="67"/>
      <c r="B70" s="67"/>
      <c r="C70" s="66"/>
      <c r="D70" s="67"/>
      <c r="E70" s="67"/>
      <c r="F70" s="3"/>
      <c r="G70" s="3"/>
    </row>
    <row r="71" spans="1:8" s="2" customFormat="1">
      <c r="A71" s="67"/>
      <c r="B71" s="67"/>
      <c r="C71" s="66"/>
      <c r="D71" s="67"/>
      <c r="E71" s="67"/>
      <c r="F71" s="3"/>
      <c r="G71" s="3"/>
    </row>
    <row r="72" spans="1:8" s="2" customFormat="1">
      <c r="A72" s="67"/>
      <c r="B72" s="67"/>
      <c r="C72" s="66"/>
      <c r="D72" s="67"/>
      <c r="E72" s="67"/>
      <c r="F72" s="3"/>
      <c r="G72" s="3"/>
    </row>
    <row r="73" spans="1:8" s="2" customFormat="1">
      <c r="A73" s="67"/>
      <c r="B73" s="67"/>
      <c r="C73" s="66"/>
      <c r="D73" s="67"/>
      <c r="E73" s="67"/>
      <c r="F73" s="3"/>
      <c r="G73" s="3"/>
    </row>
    <row r="74" spans="1:8" s="2" customFormat="1">
      <c r="A74" s="67"/>
      <c r="B74" s="67"/>
      <c r="C74" s="66"/>
      <c r="D74" s="67"/>
      <c r="E74" s="67"/>
      <c r="F74" s="3"/>
      <c r="G74" s="3"/>
    </row>
    <row r="75" spans="1:8" s="2" customFormat="1">
      <c r="A75" s="67"/>
      <c r="B75" s="67"/>
      <c r="C75" s="66"/>
      <c r="D75" s="67"/>
      <c r="E75" s="67"/>
      <c r="F75" s="3"/>
      <c r="G75" s="3"/>
    </row>
    <row r="76" spans="1:8" s="2" customFormat="1">
      <c r="A76" s="67"/>
      <c r="B76" s="67"/>
      <c r="C76" s="66"/>
      <c r="D76" s="67"/>
      <c r="E76" s="67"/>
      <c r="F76" s="3"/>
      <c r="G76" s="3"/>
    </row>
    <row r="77" spans="1:8" s="2" customFormat="1">
      <c r="A77" s="67"/>
      <c r="B77" s="67"/>
      <c r="C77" s="66"/>
      <c r="D77" s="67"/>
      <c r="E77" s="67"/>
      <c r="F77" s="3"/>
      <c r="G77" s="3"/>
    </row>
    <row r="78" spans="1:8" s="2" customFormat="1">
      <c r="A78" s="67"/>
      <c r="B78" s="67"/>
      <c r="C78" s="66"/>
      <c r="D78" s="67"/>
      <c r="E78" s="67"/>
      <c r="F78" s="3"/>
      <c r="G78" s="3"/>
    </row>
    <row r="79" spans="1:8" s="2" customFormat="1">
      <c r="A79" s="67"/>
      <c r="B79" s="67"/>
      <c r="C79" s="66"/>
      <c r="D79" s="67"/>
      <c r="E79" s="67"/>
      <c r="F79" s="3"/>
      <c r="G79" s="3"/>
    </row>
    <row r="80" spans="1:8" s="2" customFormat="1">
      <c r="A80" s="67"/>
      <c r="B80" s="67"/>
      <c r="C80" s="66"/>
      <c r="D80" s="67"/>
      <c r="E80" s="67"/>
      <c r="F80" s="3"/>
      <c r="G80" s="3"/>
      <c r="H80"/>
    </row>
    <row r="81" spans="1:8" s="2" customFormat="1">
      <c r="A81" s="67"/>
      <c r="B81" s="67"/>
      <c r="C81" s="66"/>
      <c r="D81" s="67"/>
      <c r="E81" s="67"/>
      <c r="F81" s="3"/>
      <c r="G81" s="3"/>
      <c r="H81"/>
    </row>
    <row r="82" spans="1:8">
      <c r="A82" s="67"/>
      <c r="B82" s="67"/>
      <c r="C82" s="66"/>
      <c r="D82" s="67"/>
      <c r="E82" s="67"/>
    </row>
  </sheetData>
  <mergeCells count="15">
    <mergeCell ref="D42:E42"/>
    <mergeCell ref="A44:E44"/>
    <mergeCell ref="A6:B6"/>
    <mergeCell ref="B7:C7"/>
    <mergeCell ref="B39:C39"/>
    <mergeCell ref="D39:E39"/>
    <mergeCell ref="A3:B3"/>
    <mergeCell ref="C3:E3"/>
    <mergeCell ref="A4:B4"/>
    <mergeCell ref="C4:E4"/>
    <mergeCell ref="A5:B5"/>
    <mergeCell ref="C5:E5"/>
    <mergeCell ref="A1:E1"/>
    <mergeCell ref="A2:B2"/>
    <mergeCell ref="C2:E2"/>
  </mergeCells>
  <pageMargins left="0.55118110236220474" right="0.15748031496062992" top="0.74803149606299213" bottom="0.74803149606299213" header="0.31496062992125984" footer="0.31496062992125984"/>
  <pageSetup scale="85" orientation="portrait" r:id="rId1"/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workbookViewId="0">
      <selection sqref="A1:E1"/>
    </sheetView>
  </sheetViews>
  <sheetFormatPr defaultRowHeight="15"/>
  <cols>
    <col min="1" max="1" width="5.85546875" style="1" customWidth="1"/>
    <col min="2" max="2" width="31.5703125" style="2" customWidth="1"/>
    <col min="3" max="3" width="55" style="101" customWidth="1"/>
    <col min="4" max="4" width="17" style="122" customWidth="1"/>
    <col min="5" max="5" width="18.140625" style="123" customWidth="1"/>
    <col min="6" max="16384" width="9.140625" style="103"/>
  </cols>
  <sheetData>
    <row r="1" spans="1:9" ht="71.25" customHeight="1">
      <c r="A1" s="102" t="s">
        <v>105</v>
      </c>
      <c r="B1" s="102"/>
      <c r="C1" s="102"/>
      <c r="D1" s="102"/>
      <c r="E1" s="102"/>
      <c r="F1" s="104"/>
    </row>
    <row r="2" spans="1:9" s="106" customFormat="1" ht="15.75">
      <c r="A2" s="76" t="s">
        <v>0</v>
      </c>
      <c r="B2" s="77"/>
      <c r="C2" s="78" t="s">
        <v>112</v>
      </c>
      <c r="D2" s="78"/>
      <c r="E2" s="105"/>
    </row>
    <row r="3" spans="1:9" s="106" customFormat="1" ht="15.75">
      <c r="A3" s="79" t="s">
        <v>1</v>
      </c>
      <c r="B3" s="77"/>
      <c r="C3" s="80">
        <f>C5+C4</f>
        <v>1846.7</v>
      </c>
      <c r="D3" s="81"/>
      <c r="E3" s="81"/>
    </row>
    <row r="4" spans="1:9" s="106" customFormat="1" ht="15.75">
      <c r="A4" s="82" t="s">
        <v>2</v>
      </c>
      <c r="B4" s="107"/>
      <c r="C4" s="83">
        <v>1597.9</v>
      </c>
      <c r="D4" s="84"/>
      <c r="E4" s="85"/>
    </row>
    <row r="5" spans="1:9" s="106" customFormat="1" ht="15.75">
      <c r="A5" s="82" t="s">
        <v>3</v>
      </c>
      <c r="B5" s="107"/>
      <c r="C5" s="83">
        <v>248.8</v>
      </c>
      <c r="D5" s="84"/>
      <c r="E5" s="85"/>
    </row>
    <row r="6" spans="1:9" s="106" customFormat="1" ht="63">
      <c r="A6" s="86" t="s">
        <v>4</v>
      </c>
      <c r="B6" s="87"/>
      <c r="C6" s="88" t="s">
        <v>5</v>
      </c>
      <c r="D6" s="21" t="s">
        <v>103</v>
      </c>
      <c r="E6" s="108" t="s">
        <v>6</v>
      </c>
    </row>
    <row r="7" spans="1:9" s="106" customFormat="1" ht="15.75">
      <c r="A7" s="89" t="s">
        <v>7</v>
      </c>
      <c r="B7" s="78" t="s">
        <v>8</v>
      </c>
      <c r="C7" s="90"/>
      <c r="D7" s="109"/>
      <c r="E7" s="93"/>
    </row>
    <row r="8" spans="1:9" s="106" customFormat="1" ht="156" customHeight="1">
      <c r="A8" s="89">
        <v>1</v>
      </c>
      <c r="B8" s="91" t="s">
        <v>9</v>
      </c>
      <c r="C8" s="92" t="s">
        <v>74</v>
      </c>
      <c r="D8" s="110">
        <f>E8*2*$C$3</f>
        <v>23433.032248107069</v>
      </c>
      <c r="E8" s="111">
        <v>6.3445692987781088</v>
      </c>
    </row>
    <row r="9" spans="1:9" s="106" customFormat="1" ht="114.75" customHeight="1">
      <c r="A9" s="89">
        <v>2</v>
      </c>
      <c r="B9" s="91" t="s">
        <v>11</v>
      </c>
      <c r="C9" s="92" t="s">
        <v>75</v>
      </c>
      <c r="D9" s="110">
        <f t="shared" ref="D9:D39" si="0">E9*2*$C$3</f>
        <v>17996.721761877634</v>
      </c>
      <c r="E9" s="111">
        <v>4.8726706454425823</v>
      </c>
    </row>
    <row r="10" spans="1:9" s="106" customFormat="1" ht="34.5" customHeight="1">
      <c r="A10" s="89">
        <v>3</v>
      </c>
      <c r="B10" s="91" t="s">
        <v>12</v>
      </c>
      <c r="C10" s="127" t="s">
        <v>76</v>
      </c>
      <c r="D10" s="110">
        <f t="shared" si="0"/>
        <v>9879.1384586227759</v>
      </c>
      <c r="E10" s="111">
        <v>2.6748087016361013</v>
      </c>
    </row>
    <row r="11" spans="1:9" s="106" customFormat="1" ht="31.5">
      <c r="A11" s="89">
        <v>4</v>
      </c>
      <c r="B11" s="91" t="s">
        <v>14</v>
      </c>
      <c r="C11" s="41"/>
      <c r="D11" s="110">
        <f t="shared" si="0"/>
        <v>0</v>
      </c>
      <c r="E11" s="111">
        <v>0</v>
      </c>
    </row>
    <row r="12" spans="1:9" s="106" customFormat="1" ht="15.75">
      <c r="A12" s="93" t="s">
        <v>15</v>
      </c>
      <c r="B12" s="94" t="s">
        <v>16</v>
      </c>
      <c r="C12" s="32" t="s">
        <v>17</v>
      </c>
      <c r="D12" s="110">
        <f t="shared" si="0"/>
        <v>0</v>
      </c>
      <c r="E12" s="124">
        <v>0</v>
      </c>
      <c r="G12" s="113"/>
      <c r="H12" s="113"/>
      <c r="I12" s="113"/>
    </row>
    <row r="13" spans="1:9" s="106" customFormat="1" ht="31.5">
      <c r="A13" s="93" t="s">
        <v>18</v>
      </c>
      <c r="B13" s="94" t="s">
        <v>77</v>
      </c>
      <c r="C13" s="32" t="s">
        <v>17</v>
      </c>
      <c r="D13" s="125">
        <f t="shared" si="0"/>
        <v>0</v>
      </c>
      <c r="E13" s="95">
        <v>0</v>
      </c>
      <c r="G13" s="113"/>
      <c r="H13" s="113"/>
      <c r="I13" s="113"/>
    </row>
    <row r="14" spans="1:9" s="106" customFormat="1" ht="15.75">
      <c r="A14" s="93" t="s">
        <v>78</v>
      </c>
      <c r="B14" s="94" t="s">
        <v>79</v>
      </c>
      <c r="C14" s="32" t="s">
        <v>80</v>
      </c>
      <c r="D14" s="125">
        <f t="shared" si="0"/>
        <v>0</v>
      </c>
      <c r="E14" s="95">
        <v>0</v>
      </c>
      <c r="G14" s="113"/>
      <c r="H14" s="113"/>
      <c r="I14" s="113"/>
    </row>
    <row r="15" spans="1:9" s="106" customFormat="1" ht="31.5">
      <c r="A15" s="93" t="s">
        <v>81</v>
      </c>
      <c r="B15" s="94" t="s">
        <v>82</v>
      </c>
      <c r="C15" s="32" t="s">
        <v>17</v>
      </c>
      <c r="D15" s="125">
        <f t="shared" si="0"/>
        <v>0</v>
      </c>
      <c r="E15" s="95">
        <v>0</v>
      </c>
      <c r="G15" s="113"/>
      <c r="H15" s="113"/>
      <c r="I15" s="113"/>
    </row>
    <row r="16" spans="1:9" s="106" customFormat="1" ht="47.25">
      <c r="A16" s="89">
        <v>5</v>
      </c>
      <c r="B16" s="91" t="s">
        <v>20</v>
      </c>
      <c r="C16" s="41"/>
      <c r="D16" s="110">
        <f t="shared" si="0"/>
        <v>41813.388104416503</v>
      </c>
      <c r="E16" s="111">
        <v>11.32111011653666</v>
      </c>
    </row>
    <row r="17" spans="1:5" s="115" customFormat="1" ht="15.75">
      <c r="A17" s="96" t="s">
        <v>21</v>
      </c>
      <c r="B17" s="97" t="s">
        <v>22</v>
      </c>
      <c r="C17" s="44"/>
      <c r="D17" s="110">
        <f t="shared" si="0"/>
        <v>20170.006731028745</v>
      </c>
      <c r="E17" s="114">
        <v>5.4610945825062931</v>
      </c>
    </row>
    <row r="18" spans="1:5" s="106" customFormat="1" ht="25.5">
      <c r="A18" s="89" t="s">
        <v>23</v>
      </c>
      <c r="B18" s="94" t="s">
        <v>24</v>
      </c>
      <c r="C18" s="126" t="s">
        <v>83</v>
      </c>
      <c r="D18" s="110">
        <f t="shared" si="0"/>
        <v>8090.6083935436955</v>
      </c>
      <c r="E18" s="112">
        <v>2.1905583997248321</v>
      </c>
    </row>
    <row r="19" spans="1:5" s="106" customFormat="1" ht="38.25">
      <c r="A19" s="89" t="s">
        <v>25</v>
      </c>
      <c r="B19" s="37" t="s">
        <v>113</v>
      </c>
      <c r="C19" s="126" t="s">
        <v>84</v>
      </c>
      <c r="D19" s="110">
        <f t="shared" si="0"/>
        <v>10496.943846138221</v>
      </c>
      <c r="E19" s="112">
        <v>2.8420815092159586</v>
      </c>
    </row>
    <row r="20" spans="1:5" s="106" customFormat="1" ht="31.5">
      <c r="A20" s="89" t="s">
        <v>27</v>
      </c>
      <c r="B20" s="94" t="s">
        <v>28</v>
      </c>
      <c r="C20" s="126" t="s">
        <v>29</v>
      </c>
      <c r="D20" s="110">
        <f t="shared" si="0"/>
        <v>1200.2552126396483</v>
      </c>
      <c r="E20" s="112">
        <v>0.32497298224932264</v>
      </c>
    </row>
    <row r="21" spans="1:5" s="106" customFormat="1" ht="47.25">
      <c r="A21" s="89" t="s">
        <v>30</v>
      </c>
      <c r="B21" s="94" t="s">
        <v>31</v>
      </c>
      <c r="C21" s="126" t="s">
        <v>32</v>
      </c>
      <c r="D21" s="110">
        <f t="shared" si="0"/>
        <v>132.12855849033494</v>
      </c>
      <c r="E21" s="112">
        <v>3.577423471336301E-2</v>
      </c>
    </row>
    <row r="22" spans="1:5" s="106" customFormat="1" ht="31.5">
      <c r="A22" s="89" t="s">
        <v>33</v>
      </c>
      <c r="B22" s="94" t="s">
        <v>34</v>
      </c>
      <c r="C22" s="126" t="s">
        <v>35</v>
      </c>
      <c r="D22" s="110">
        <f t="shared" si="0"/>
        <v>181.5511897057948</v>
      </c>
      <c r="E22" s="112">
        <v>4.9155572021929599E-2</v>
      </c>
    </row>
    <row r="23" spans="1:5" s="106" customFormat="1" ht="47.25">
      <c r="A23" s="89" t="s">
        <v>85</v>
      </c>
      <c r="B23" s="94" t="s">
        <v>37</v>
      </c>
      <c r="C23" s="126" t="s">
        <v>35</v>
      </c>
      <c r="D23" s="110">
        <f t="shared" si="0"/>
        <v>66.731026377922447</v>
      </c>
      <c r="E23" s="112">
        <v>1.806764130013604E-2</v>
      </c>
    </row>
    <row r="24" spans="1:5" s="106" customFormat="1" ht="15.75">
      <c r="A24" s="89" t="s">
        <v>86</v>
      </c>
      <c r="B24" s="94" t="s">
        <v>56</v>
      </c>
      <c r="C24" s="126" t="s">
        <v>87</v>
      </c>
      <c r="D24" s="110">
        <f t="shared" si="0"/>
        <v>1.788504133133179</v>
      </c>
      <c r="E24" s="112">
        <v>4.8424328075301321E-4</v>
      </c>
    </row>
    <row r="25" spans="1:5" s="115" customFormat="1" ht="15.75">
      <c r="A25" s="96" t="s">
        <v>39</v>
      </c>
      <c r="B25" s="97" t="s">
        <v>40</v>
      </c>
      <c r="C25" s="52"/>
      <c r="D25" s="110">
        <f t="shared" si="0"/>
        <v>21643.381373387761</v>
      </c>
      <c r="E25" s="114">
        <v>5.8600155340303681</v>
      </c>
    </row>
    <row r="26" spans="1:5" s="106" customFormat="1" ht="47.25">
      <c r="A26" s="89" t="s">
        <v>41</v>
      </c>
      <c r="B26" s="94" t="s">
        <v>42</v>
      </c>
      <c r="C26" s="126" t="s">
        <v>88</v>
      </c>
      <c r="D26" s="110">
        <f t="shared" si="0"/>
        <v>8634.6524685114218</v>
      </c>
      <c r="E26" s="112">
        <v>2.3378600932775822</v>
      </c>
    </row>
    <row r="27" spans="1:5" s="106" customFormat="1" ht="31.5">
      <c r="A27" s="89" t="s">
        <v>44</v>
      </c>
      <c r="B27" s="94" t="s">
        <v>45</v>
      </c>
      <c r="C27" s="126" t="s">
        <v>46</v>
      </c>
      <c r="D27" s="110">
        <f t="shared" si="0"/>
        <v>971.07855498915626</v>
      </c>
      <c r="E27" s="112">
        <v>0.2629226606891093</v>
      </c>
    </row>
    <row r="28" spans="1:5" s="106" customFormat="1" ht="15.75">
      <c r="A28" s="89" t="s">
        <v>47</v>
      </c>
      <c r="B28" s="94" t="s">
        <v>48</v>
      </c>
      <c r="C28" s="126" t="s">
        <v>49</v>
      </c>
      <c r="D28" s="110">
        <f t="shared" si="0"/>
        <v>11150.559426556692</v>
      </c>
      <c r="E28" s="112">
        <v>3.0190500423882307</v>
      </c>
    </row>
    <row r="29" spans="1:5" s="106" customFormat="1" ht="47.25">
      <c r="A29" s="89" t="s">
        <v>50</v>
      </c>
      <c r="B29" s="98" t="s">
        <v>51</v>
      </c>
      <c r="C29" s="126" t="s">
        <v>89</v>
      </c>
      <c r="D29" s="110">
        <f t="shared" si="0"/>
        <v>133.47964582147389</v>
      </c>
      <c r="E29" s="112">
        <v>3.6140045979713514E-2</v>
      </c>
    </row>
    <row r="30" spans="1:5" s="106" customFormat="1" ht="31.5">
      <c r="A30" s="89" t="s">
        <v>53</v>
      </c>
      <c r="B30" s="98" t="s">
        <v>54</v>
      </c>
      <c r="C30" s="49" t="s">
        <v>35</v>
      </c>
      <c r="D30" s="110">
        <f t="shared" si="0"/>
        <v>84.409549844562221</v>
      </c>
      <c r="E30" s="112">
        <v>2.2854158727612015E-2</v>
      </c>
    </row>
    <row r="31" spans="1:5" s="106" customFormat="1" ht="15.75">
      <c r="A31" s="89" t="s">
        <v>55</v>
      </c>
      <c r="B31" s="98" t="s">
        <v>90</v>
      </c>
      <c r="C31" s="49" t="s">
        <v>91</v>
      </c>
      <c r="D31" s="110">
        <f t="shared" si="0"/>
        <v>52.681137750283497</v>
      </c>
      <c r="E31" s="112">
        <v>1.426358849577178E-2</v>
      </c>
    </row>
    <row r="32" spans="1:5" s="106" customFormat="1" ht="15.75">
      <c r="A32" s="89" t="s">
        <v>58</v>
      </c>
      <c r="B32" s="98" t="s">
        <v>56</v>
      </c>
      <c r="C32" s="49" t="s">
        <v>57</v>
      </c>
      <c r="D32" s="110">
        <f t="shared" si="0"/>
        <v>1.9073161608634968</v>
      </c>
      <c r="E32" s="112">
        <v>5.164120216774508E-4</v>
      </c>
    </row>
    <row r="33" spans="1:5" s="106" customFormat="1" ht="15.75">
      <c r="A33" s="89" t="s">
        <v>92</v>
      </c>
      <c r="B33" s="98" t="s">
        <v>59</v>
      </c>
      <c r="C33" s="49" t="s">
        <v>93</v>
      </c>
      <c r="D33" s="110">
        <f t="shared" si="0"/>
        <v>614.61327375330745</v>
      </c>
      <c r="E33" s="112">
        <v>0.16640853245067078</v>
      </c>
    </row>
    <row r="34" spans="1:5" s="106" customFormat="1" ht="25.5">
      <c r="A34" s="89">
        <v>6</v>
      </c>
      <c r="B34" s="91" t="s">
        <v>65</v>
      </c>
      <c r="C34" s="61" t="s">
        <v>94</v>
      </c>
      <c r="D34" s="110">
        <f t="shared" si="0"/>
        <v>583.75846437287453</v>
      </c>
      <c r="E34" s="111">
        <v>0.1580544929801469</v>
      </c>
    </row>
    <row r="35" spans="1:5" s="106" customFormat="1" ht="47.25">
      <c r="A35" s="89">
        <v>7</v>
      </c>
      <c r="B35" s="91" t="s">
        <v>95</v>
      </c>
      <c r="C35" s="116" t="s">
        <v>96</v>
      </c>
      <c r="D35" s="110">
        <f t="shared" si="0"/>
        <v>1651.520325203252</v>
      </c>
      <c r="E35" s="111">
        <v>0.44715447154471544</v>
      </c>
    </row>
    <row r="36" spans="1:5" s="106" customFormat="1" ht="31.5">
      <c r="A36" s="89">
        <v>8</v>
      </c>
      <c r="B36" s="91" t="s">
        <v>97</v>
      </c>
      <c r="C36" s="116" t="s">
        <v>98</v>
      </c>
      <c r="D36" s="110">
        <f t="shared" si="0"/>
        <v>682.44641537324458</v>
      </c>
      <c r="E36" s="111">
        <v>0.18477457501847744</v>
      </c>
    </row>
    <row r="37" spans="1:5" s="106" customFormat="1" ht="47.25">
      <c r="A37" s="89"/>
      <c r="B37" s="91" t="s">
        <v>99</v>
      </c>
      <c r="C37" s="116"/>
      <c r="D37" s="110">
        <f t="shared" si="0"/>
        <v>96040.005777973347</v>
      </c>
      <c r="E37" s="111">
        <v>26.003142301936791</v>
      </c>
    </row>
    <row r="38" spans="1:5" s="106" customFormat="1" ht="132" customHeight="1">
      <c r="A38" s="89"/>
      <c r="B38" s="91" t="s">
        <v>67</v>
      </c>
      <c r="C38" s="117" t="s">
        <v>100</v>
      </c>
      <c r="D38" s="110">
        <f t="shared" si="0"/>
        <v>19208.001155594669</v>
      </c>
      <c r="E38" s="118">
        <v>5.2006284603873585</v>
      </c>
    </row>
    <row r="39" spans="1:5" s="106" customFormat="1" ht="78.75">
      <c r="A39" s="99"/>
      <c r="B39" s="91" t="s">
        <v>69</v>
      </c>
      <c r="C39" s="58"/>
      <c r="D39" s="110">
        <f t="shared" si="0"/>
        <v>115248.00693356802</v>
      </c>
      <c r="E39" s="118">
        <v>31.203770762324151</v>
      </c>
    </row>
    <row r="40" spans="1:5" s="106" customFormat="1" ht="15.75">
      <c r="A40" s="119" t="s">
        <v>101</v>
      </c>
      <c r="B40" s="120"/>
      <c r="C40" s="120"/>
      <c r="D40" s="120"/>
      <c r="E40" s="120"/>
    </row>
    <row r="41" spans="1:5" s="106" customFormat="1" ht="15.75">
      <c r="A41" s="89">
        <v>1</v>
      </c>
      <c r="B41" s="100" t="s">
        <v>102</v>
      </c>
      <c r="C41" s="108" t="s">
        <v>104</v>
      </c>
      <c r="D41" s="121">
        <f>E41*2*C3</f>
        <v>1846.7</v>
      </c>
      <c r="E41" s="121">
        <v>0.5</v>
      </c>
    </row>
    <row r="42" spans="1:5">
      <c r="A42" s="65"/>
      <c r="B42" s="65"/>
      <c r="C42" s="65"/>
      <c r="D42" s="65"/>
      <c r="E42" s="65"/>
    </row>
    <row r="43" spans="1:5">
      <c r="A43" s="65"/>
      <c r="B43" s="65"/>
      <c r="C43" s="65"/>
      <c r="D43" s="65"/>
      <c r="E43" s="65"/>
    </row>
    <row r="44" spans="1:5">
      <c r="A44" s="65"/>
      <c r="B44" s="65"/>
      <c r="C44" s="65"/>
      <c r="D44" s="65"/>
      <c r="E44" s="65"/>
    </row>
    <row r="45" spans="1:5">
      <c r="A45" s="65"/>
      <c r="B45" s="65"/>
      <c r="C45" s="65"/>
      <c r="D45" s="65"/>
      <c r="E45" s="65"/>
    </row>
    <row r="46" spans="1:5">
      <c r="A46" s="65"/>
      <c r="B46" s="65"/>
      <c r="C46" s="65"/>
      <c r="D46" s="65"/>
      <c r="E46" s="65"/>
    </row>
    <row r="47" spans="1:5">
      <c r="A47" s="67"/>
      <c r="B47" s="68" t="s">
        <v>70</v>
      </c>
      <c r="C47" s="68"/>
      <c r="E47" s="67" t="s">
        <v>71</v>
      </c>
    </row>
    <row r="48" spans="1:5">
      <c r="A48" s="67"/>
      <c r="B48" s="69"/>
      <c r="C48" s="69"/>
      <c r="E48" s="67"/>
    </row>
    <row r="49" spans="1:5">
      <c r="A49" s="67"/>
      <c r="B49" s="69"/>
      <c r="C49" s="69"/>
      <c r="E49" s="67"/>
    </row>
    <row r="50" spans="1:5">
      <c r="A50" s="67"/>
      <c r="B50" s="69"/>
      <c r="C50" s="69"/>
      <c r="E50" s="69"/>
    </row>
    <row r="51" spans="1:5">
      <c r="A51" s="67"/>
      <c r="B51" s="67"/>
      <c r="C51" s="65"/>
      <c r="E51" s="67"/>
    </row>
    <row r="52" spans="1:5">
      <c r="A52" s="67"/>
      <c r="B52" s="67" t="s">
        <v>72</v>
      </c>
      <c r="C52" s="65"/>
      <c r="E52" s="67" t="s">
        <v>73</v>
      </c>
    </row>
    <row r="53" spans="1:5">
      <c r="A53" s="67"/>
      <c r="B53" s="67"/>
      <c r="C53" s="65"/>
      <c r="D53" s="69"/>
      <c r="E53" s="69"/>
    </row>
    <row r="54" spans="1:5" ht="19.5" customHeight="1">
      <c r="A54" s="67"/>
      <c r="B54" s="67"/>
      <c r="C54" s="65"/>
      <c r="D54" s="67"/>
      <c r="E54" s="67"/>
    </row>
    <row r="55" spans="1:5">
      <c r="A55" s="67"/>
      <c r="B55" s="67"/>
      <c r="C55" s="65"/>
      <c r="D55" s="67"/>
      <c r="E55" s="67"/>
    </row>
    <row r="56" spans="1:5">
      <c r="A56" s="67"/>
      <c r="B56" s="67"/>
      <c r="C56" s="65"/>
      <c r="D56" s="67"/>
      <c r="E56" s="67"/>
    </row>
    <row r="57" spans="1:5">
      <c r="A57" s="67"/>
      <c r="B57" s="67"/>
      <c r="C57" s="65"/>
      <c r="D57" s="67"/>
      <c r="E57" s="67"/>
    </row>
    <row r="58" spans="1:5">
      <c r="A58" s="67"/>
      <c r="B58" s="67"/>
      <c r="C58" s="65"/>
      <c r="D58" s="67"/>
      <c r="E58" s="67"/>
    </row>
    <row r="59" spans="1:5">
      <c r="A59" s="67"/>
      <c r="B59" s="67"/>
      <c r="C59" s="65"/>
      <c r="D59" s="67"/>
      <c r="E59" s="67"/>
    </row>
    <row r="60" spans="1:5">
      <c r="A60" s="67"/>
      <c r="B60" s="67"/>
      <c r="C60" s="65"/>
      <c r="D60" s="67"/>
      <c r="E60" s="67"/>
    </row>
    <row r="61" spans="1:5">
      <c r="A61" s="67"/>
      <c r="B61" s="67"/>
      <c r="C61" s="65"/>
      <c r="D61" s="67"/>
      <c r="E61" s="67"/>
    </row>
    <row r="62" spans="1:5">
      <c r="A62" s="67"/>
      <c r="B62" s="67"/>
      <c r="C62" s="65"/>
      <c r="D62" s="67"/>
      <c r="E62" s="67"/>
    </row>
    <row r="63" spans="1:5">
      <c r="A63" s="67"/>
      <c r="B63" s="67"/>
      <c r="C63" s="65"/>
      <c r="D63" s="67"/>
      <c r="E63" s="67"/>
    </row>
    <row r="64" spans="1:5">
      <c r="A64" s="67"/>
      <c r="B64" s="67"/>
      <c r="C64" s="65"/>
      <c r="D64" s="67"/>
      <c r="E64" s="67"/>
    </row>
    <row r="65" spans="1:5" s="2" customFormat="1">
      <c r="A65" s="67"/>
      <c r="B65" s="67"/>
      <c r="C65" s="65"/>
      <c r="D65" s="67"/>
      <c r="E65" s="67"/>
    </row>
    <row r="66" spans="1:5" s="2" customFormat="1">
      <c r="A66" s="67"/>
      <c r="B66" s="67"/>
      <c r="C66" s="65"/>
      <c r="D66" s="67"/>
      <c r="E66" s="67"/>
    </row>
    <row r="67" spans="1:5" s="2" customFormat="1">
      <c r="A67" s="67"/>
      <c r="B67" s="67"/>
      <c r="C67" s="65"/>
      <c r="D67" s="67"/>
      <c r="E67" s="67"/>
    </row>
    <row r="68" spans="1:5" s="2" customFormat="1">
      <c r="A68" s="67"/>
      <c r="B68" s="67"/>
      <c r="C68" s="65"/>
      <c r="D68" s="67"/>
      <c r="E68" s="67"/>
    </row>
    <row r="69" spans="1:5" s="2" customFormat="1">
      <c r="A69" s="67"/>
      <c r="B69" s="67"/>
      <c r="C69" s="65"/>
      <c r="D69" s="67"/>
      <c r="E69" s="67"/>
    </row>
    <row r="70" spans="1:5" s="2" customFormat="1">
      <c r="A70" s="67"/>
      <c r="B70" s="67"/>
      <c r="C70" s="65"/>
      <c r="D70" s="67"/>
      <c r="E70" s="67"/>
    </row>
    <row r="71" spans="1:5" s="2" customFormat="1">
      <c r="A71" s="67"/>
      <c r="B71" s="67"/>
      <c r="C71" s="65"/>
      <c r="D71" s="67"/>
      <c r="E71" s="67"/>
    </row>
    <row r="72" spans="1:5" s="2" customFormat="1">
      <c r="A72" s="67"/>
      <c r="B72" s="67"/>
      <c r="C72" s="65"/>
      <c r="D72" s="67"/>
      <c r="E72" s="67"/>
    </row>
    <row r="73" spans="1:5" s="2" customFormat="1">
      <c r="A73" s="67"/>
      <c r="B73" s="67"/>
      <c r="C73" s="65"/>
      <c r="D73" s="67"/>
      <c r="E73" s="67"/>
    </row>
    <row r="74" spans="1:5" s="2" customFormat="1">
      <c r="A74" s="67"/>
      <c r="B74" s="67"/>
      <c r="C74" s="65"/>
      <c r="D74" s="67"/>
      <c r="E74" s="67"/>
    </row>
    <row r="75" spans="1:5" s="2" customFormat="1">
      <c r="A75" s="67"/>
      <c r="B75" s="67"/>
      <c r="C75" s="65"/>
      <c r="D75" s="67"/>
      <c r="E75" s="67"/>
    </row>
    <row r="76" spans="1:5" s="2" customFormat="1">
      <c r="A76" s="67"/>
      <c r="B76" s="67"/>
      <c r="C76" s="65"/>
      <c r="D76" s="67"/>
      <c r="E76" s="67"/>
    </row>
    <row r="77" spans="1:5" s="2" customFormat="1">
      <c r="A77" s="67"/>
      <c r="B77" s="67"/>
      <c r="C77" s="65"/>
      <c r="D77" s="67"/>
      <c r="E77" s="67"/>
    </row>
    <row r="78" spans="1:5" s="2" customFormat="1">
      <c r="A78" s="67"/>
      <c r="B78" s="67"/>
      <c r="C78" s="65"/>
      <c r="D78" s="67"/>
      <c r="E78" s="67"/>
    </row>
    <row r="79" spans="1:5" s="2" customFormat="1">
      <c r="A79" s="67"/>
      <c r="B79" s="67"/>
      <c r="C79" s="65"/>
      <c r="D79" s="67"/>
      <c r="E79" s="67"/>
    </row>
    <row r="80" spans="1:5" s="2" customFormat="1">
      <c r="A80" s="67"/>
      <c r="B80" s="67"/>
      <c r="C80" s="65"/>
      <c r="D80" s="67"/>
      <c r="E80" s="67"/>
    </row>
    <row r="81" spans="1:5" s="2" customFormat="1">
      <c r="A81" s="67"/>
      <c r="B81" s="67"/>
      <c r="C81" s="65"/>
      <c r="D81" s="67"/>
      <c r="E81" s="67"/>
    </row>
    <row r="82" spans="1:5" s="2" customFormat="1">
      <c r="A82" s="67"/>
      <c r="B82" s="67"/>
      <c r="C82" s="65"/>
      <c r="D82" s="67"/>
      <c r="E82" s="67"/>
    </row>
    <row r="83" spans="1:5" s="2" customFormat="1">
      <c r="A83" s="67"/>
      <c r="B83" s="67"/>
      <c r="C83" s="65"/>
      <c r="D83" s="67"/>
      <c r="E83" s="67"/>
    </row>
    <row r="84" spans="1:5" s="2" customFormat="1">
      <c r="A84" s="67"/>
      <c r="B84" s="67"/>
      <c r="C84" s="65"/>
      <c r="D84" s="67"/>
      <c r="E84" s="67"/>
    </row>
    <row r="85" spans="1:5" s="2" customFormat="1">
      <c r="A85" s="67"/>
      <c r="B85" s="67"/>
      <c r="C85" s="65"/>
      <c r="D85" s="67"/>
      <c r="E85" s="67"/>
    </row>
    <row r="86" spans="1:5" s="2" customFormat="1">
      <c r="A86" s="67"/>
      <c r="B86" s="67"/>
      <c r="C86" s="65"/>
      <c r="D86" s="67"/>
      <c r="E86" s="67"/>
    </row>
    <row r="87" spans="1:5" s="2" customFormat="1">
      <c r="A87" s="67"/>
      <c r="B87" s="67"/>
      <c r="C87" s="65"/>
      <c r="D87" s="67"/>
      <c r="E87" s="67"/>
    </row>
    <row r="88" spans="1:5" s="2" customFormat="1">
      <c r="A88" s="67"/>
      <c r="B88" s="67"/>
      <c r="C88" s="65"/>
      <c r="D88" s="67"/>
      <c r="E88" s="67"/>
    </row>
    <row r="89" spans="1:5">
      <c r="A89" s="67"/>
      <c r="B89" s="67"/>
      <c r="C89" s="65"/>
      <c r="D89" s="67"/>
      <c r="E89" s="67"/>
    </row>
  </sheetData>
  <mergeCells count="13">
    <mergeCell ref="A40:E40"/>
    <mergeCell ref="B47:C47"/>
    <mergeCell ref="A4:B4"/>
    <mergeCell ref="C4:E4"/>
    <mergeCell ref="A5:B5"/>
    <mergeCell ref="C5:E5"/>
    <mergeCell ref="A6:B6"/>
    <mergeCell ref="B7:C7"/>
    <mergeCell ref="A1:E1"/>
    <mergeCell ref="A2:B2"/>
    <mergeCell ref="C2:E2"/>
    <mergeCell ref="A3:B3"/>
    <mergeCell ref="C3:E3"/>
  </mergeCells>
  <pageMargins left="0.35433070866141736" right="0.15748031496062992" top="0.35433070866141736" bottom="0.35433070866141736" header="0" footer="0"/>
  <pageSetup scale="78" orientation="portrait" r:id="rId1"/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Сиб_2_2018(январь-сентябрь)</vt:lpstr>
      <vt:lpstr>Сиб_2_2018(октябрь-декабрь)</vt:lpstr>
      <vt:lpstr>'Сиб_2_2018(октябрь-декабрь)'!Область_печати</vt:lpstr>
      <vt:lpstr>'Сиб_2_2018(январь-сентябрь)'!Область_печати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2019-03-19T02:14:50Z</dcterms:created>
  <dcterms:modified xsi:type="dcterms:W3CDTF">2019-03-19T03:02:13Z</dcterms:modified>
</cp:coreProperties>
</file>