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Сиб4_18 с парковками" sheetId="4" r:id="rId1"/>
  </sheets>
  <definedNames>
    <definedName name="_xlnm.Print_Area" localSheetId="0">'Сиб4_18 с парковками'!$A$1:$E$51</definedName>
  </definedNames>
  <calcPr calcId="125725"/>
</workbook>
</file>

<file path=xl/calcChain.xml><?xml version="1.0" encoding="utf-8"?>
<calcChain xmlns="http://schemas.openxmlformats.org/spreadsheetml/2006/main">
  <c r="D10" i="4"/>
  <c r="D39"/>
  <c r="E39"/>
  <c r="C5"/>
  <c r="E37"/>
  <c r="E14"/>
  <c r="E17"/>
  <c r="E16"/>
  <c r="E38"/>
  <c r="E15"/>
  <c r="E10"/>
  <c r="E12"/>
  <c r="E18"/>
  <c r="E20"/>
  <c r="E22"/>
  <c r="E24"/>
  <c r="E26"/>
  <c r="E28"/>
  <c r="E30"/>
  <c r="E32"/>
  <c r="E34"/>
  <c r="E36"/>
  <c r="D40"/>
  <c r="D9"/>
  <c r="E11"/>
  <c r="E13"/>
  <c r="E19"/>
  <c r="E21"/>
  <c r="E23"/>
  <c r="E25"/>
  <c r="E27"/>
  <c r="E29"/>
  <c r="E31"/>
  <c r="E33"/>
  <c r="E35"/>
  <c r="E40"/>
  <c r="D41"/>
  <c r="E41"/>
</calcChain>
</file>

<file path=xl/sharedStrings.xml><?xml version="1.0" encoding="utf-8"?>
<sst xmlns="http://schemas.openxmlformats.org/spreadsheetml/2006/main" count="99" uniqueCount="92">
  <si>
    <t>к Договору управления многоквартирным домом____</t>
  </si>
  <si>
    <t>Характеристика МКД</t>
  </si>
  <si>
    <t>Общая площадь помещений собственников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</si>
  <si>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</si>
  <si>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</si>
  <si>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</si>
  <si>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</si>
  <si>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</si>
  <si>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</si>
  <si>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I</t>
  </si>
  <si>
    <t>СОДЕРЖАНИЕ ОБЩЕГО ИМУЩЕСТВА ДОМА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</si>
  <si>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</si>
  <si>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</si>
  <si>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</si>
  <si>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Санитарное содержание лестничных клеток</t>
  </si>
  <si>
    <t>5 раз в неделю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</si>
  <si>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</si>
  <si>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</si>
  <si>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</si>
  <si>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</si>
  <si>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</si>
  <si>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</si>
  <si>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</si>
  <si>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</si>
  <si>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</si>
  <si>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</si>
  <si>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</si>
  <si>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</si>
  <si>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</si>
  <si>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</si>
  <si>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</si>
  <si>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</si>
  <si>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</si>
  <si>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</si>
  <si>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5.1.8.</t>
  </si>
  <si>
    <t>протирка указателей</t>
  </si>
  <si>
    <t>1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</si>
  <si>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</si>
  <si>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</si>
  <si>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</si>
  <si>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</si>
  <si>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</si>
  <si>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</si>
  <si>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</si>
  <si>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</si>
  <si>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</si>
  <si>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</si>
  <si>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</si>
  <si>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</si>
  <si>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</si>
  <si>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3 раза в неделю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</si>
  <si>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</si>
  <si>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</si>
  <si>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</si>
  <si>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</si>
  <si>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</si>
  <si>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</si>
  <si>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</si>
  <si>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Дератизация, дезинсекция</t>
  </si>
  <si>
    <t>ежемесячно</t>
  </si>
  <si>
    <t>УПРАВЛЕНИЕ МНОГОКВАРТИРНЫМ ДОМОМ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</si>
  <si>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</si>
  <si>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</si>
  <si>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</si>
  <si>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</si>
  <si>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М.А. Иващук</t>
  </si>
  <si>
    <t>Приложение № 3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</si>
  <si>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</si>
  <si>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в течение летнего периода</t>
  </si>
  <si>
    <t>Тех.обслуживание средств противопожарной автоматики (ППА)</t>
  </si>
  <si>
    <t xml:space="preserve">ИТОГО содержание общего имущества в многоквартирном доме </t>
  </si>
  <si>
    <t>дератизация - 2 раза в год, 
дезинсекция - 2 раза в год</t>
  </si>
  <si>
    <t>1 раз за период</t>
  </si>
  <si>
    <t>Микрорайон "Сибирский", дом 4</t>
  </si>
  <si>
    <t>4.1.</t>
  </si>
  <si>
    <t xml:space="preserve">мытье лестничных клеток </t>
  </si>
  <si>
    <t>1 раз в месяц</t>
  </si>
  <si>
    <t>4.2.</t>
  </si>
  <si>
    <t>4.3.</t>
  </si>
  <si>
    <t>прометание проездов в автопарковке</t>
  </si>
  <si>
    <t>прометание лестничных клеток и маршей</t>
  </si>
  <si>
    <t>Техническое обслуживание ворот автопарковки</t>
  </si>
  <si>
    <r>
      <t xml:space="preserve">круглосуточно на системах водоснабжения, водоотведения, теплоснабжения и энергообеспечения
</t>
    </r>
    <r>
      <rPr>
        <b/>
        <sz val="9"/>
        <color indexed="8"/>
        <rFont val="Times New Roman"/>
        <family val="1"/>
        <charset val="204"/>
      </rPr>
      <t>в том числе в автопарковке</t>
    </r>
  </si>
  <si>
    <t>2 раза в год в рамках заложенной суммы, финансирование сверх этой суммы - за дополнительную плату</t>
  </si>
  <si>
    <t>2 раза в месяц</t>
  </si>
  <si>
    <t>мытьё окон  в автопарковке</t>
  </si>
  <si>
    <t>1 раз в год</t>
  </si>
  <si>
    <t>4.4.</t>
  </si>
  <si>
    <r>
      <t xml:space="preserve">сдвигание свежевыпавшего снега в дни сильных снегопадов, </t>
    </r>
    <r>
      <rPr>
        <b/>
        <sz val="10"/>
        <color indexed="8"/>
        <rFont val="Times New Roman"/>
        <family val="1"/>
        <charset val="204"/>
      </rPr>
      <t>в том числе от въезда в парковки</t>
    </r>
  </si>
  <si>
    <r>
      <t xml:space="preserve"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
</t>
    </r>
    <r>
      <rPr>
        <b/>
        <sz val="8"/>
        <color indexed="8"/>
        <rFont val="Times New Roman"/>
        <family val="1"/>
        <charset val="204"/>
      </rPr>
      <t>в том числе в автопарковке</t>
    </r>
  </si>
  <si>
    <r>
      <t xml:space="preserve"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
</t>
    </r>
    <r>
      <rPr>
        <b/>
        <sz val="8"/>
        <color indexed="8"/>
        <rFont val="Times New Roman"/>
        <family val="1"/>
        <charset val="204"/>
      </rPr>
      <t>в том числе в автопарковке</t>
    </r>
  </si>
  <si>
    <t>Перечень и периодичность 
работ и услуг по содержанию  общего имущества многоквартирного дома № 4 , 
оборудованного подземной автостоянкой, по адресу п. Голубой Залив, м-н "Сибирский"
на 2021 год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</si>
</sst>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indexed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2" borderId="0" xfId="0" applyFill="1"/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6" fillId="0" borderId="0" xfId="0" applyFont="1" applyFill="1"/>
    <xf numFmtId="4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wrapText="1"/>
    </xf>
    <xf numFmtId="0" fontId="20" fillId="0" borderId="0" xfId="0" applyFont="1"/>
    <xf numFmtId="2" fontId="21" fillId="0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2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 indent="18"/>
    </xf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="115" zoomScaleSheetLayoutView="115" workbookViewId="0">
      <selection activeCell="A3" sqref="A3:E3"/>
    </sheetView>
  </sheetViews>
  <sheetFormatPr defaultRowHeight="15"/>
  <cols>
    <col min="1" max="1" width="5.85546875" style="20" customWidth="1"/>
    <col min="2" max="2" width="36.5703125" style="21" customWidth="1"/>
    <col min="3" max="3" width="47.28515625" style="38" customWidth="1"/>
    <col min="4" max="4" width="17" style="22" customWidth="1"/>
    <col min="5" max="5" width="18.140625" style="23" customWidth="1"/>
    <col min="6" max="6" width="12.85546875" bestFit="1" customWidth="1"/>
  </cols>
  <sheetData>
    <row r="1" spans="1:14">
      <c r="A1" s="1"/>
      <c r="B1" s="2"/>
      <c r="C1" s="81" t="s">
        <v>66</v>
      </c>
      <c r="D1" s="81"/>
      <c r="E1" s="81"/>
    </row>
    <row r="2" spans="1:14" ht="15" customHeight="1">
      <c r="A2" s="1"/>
      <c r="B2" s="2"/>
      <c r="C2" s="81" t="s">
        <v>0</v>
      </c>
      <c r="D2" s="81"/>
      <c r="E2" s="81"/>
    </row>
    <row r="3" spans="1:14" ht="71.25" customHeight="1">
      <c r="A3" s="82" t="s">
        <v>91</v>
      </c>
      <c r="B3" s="82"/>
      <c r="C3" s="82"/>
      <c r="D3" s="82"/>
      <c r="E3" s="83"/>
    </row>
    <row r="4" spans="1:14" ht="15" customHeight="1">
      <c r="A4" s="84" t="s">
        <v>1</v>
      </c>
      <c r="B4" s="80"/>
      <c r="C4" s="77" t="s">
        <v>73</v>
      </c>
      <c r="D4" s="77"/>
      <c r="E4" s="85"/>
    </row>
    <row r="5" spans="1:14">
      <c r="A5" s="79" t="s">
        <v>2</v>
      </c>
      <c r="B5" s="80"/>
      <c r="C5" s="73">
        <f>C7+C6</f>
        <v>1819</v>
      </c>
      <c r="D5" s="74"/>
      <c r="E5" s="74"/>
      <c r="F5" s="3"/>
    </row>
    <row r="6" spans="1:14">
      <c r="A6" s="71" t="s">
        <v>3</v>
      </c>
      <c r="B6" s="72"/>
      <c r="C6" s="73">
        <v>1572.1</v>
      </c>
      <c r="D6" s="74"/>
      <c r="E6" s="74"/>
      <c r="F6" s="3"/>
    </row>
    <row r="7" spans="1:14">
      <c r="A7" s="71" t="s">
        <v>4</v>
      </c>
      <c r="B7" s="72"/>
      <c r="C7" s="73">
        <v>246.9</v>
      </c>
      <c r="D7" s="74"/>
      <c r="E7" s="74"/>
      <c r="F7" s="3"/>
    </row>
    <row r="8" spans="1:14" ht="51">
      <c r="A8" s="75" t="s">
        <v>5</v>
      </c>
      <c r="B8" s="76"/>
      <c r="C8" s="28" t="s">
        <v>6</v>
      </c>
      <c r="D8" s="4" t="s">
        <v>8</v>
      </c>
      <c r="E8" s="4" t="s">
        <v>7</v>
      </c>
    </row>
    <row r="9" spans="1:14">
      <c r="A9" s="5" t="s">
        <v>9</v>
      </c>
      <c r="B9" s="77" t="s">
        <v>10</v>
      </c>
      <c r="C9" s="78"/>
      <c r="D9" s="6">
        <f>C5</f>
        <v>1819</v>
      </c>
      <c r="E9" s="7"/>
      <c r="F9" s="3"/>
    </row>
    <row r="10" spans="1:14" ht="177.75" customHeight="1">
      <c r="A10" s="5">
        <v>1</v>
      </c>
      <c r="B10" s="16" t="s">
        <v>11</v>
      </c>
      <c r="C10" s="45" t="s">
        <v>89</v>
      </c>
      <c r="D10" s="8">
        <f>129710.188369392-4000</f>
        <v>125710.188369392</v>
      </c>
      <c r="E10" s="9">
        <f>D10/12/$C$5</f>
        <v>5.759125360518234</v>
      </c>
    </row>
    <row r="11" spans="1:14" ht="139.5" customHeight="1">
      <c r="A11" s="5">
        <v>2</v>
      </c>
      <c r="B11" s="16" t="s">
        <v>12</v>
      </c>
      <c r="C11" s="45" t="s">
        <v>90</v>
      </c>
      <c r="D11" s="8">
        <v>86257.492023146202</v>
      </c>
      <c r="E11" s="9">
        <f t="shared" ref="E11:E40" si="0">D11/12/$C$5</f>
        <v>3.9516901238384734</v>
      </c>
    </row>
    <row r="12" spans="1:14" ht="36">
      <c r="A12" s="58">
        <v>3</v>
      </c>
      <c r="B12" s="59" t="s">
        <v>13</v>
      </c>
      <c r="C12" s="67" t="s">
        <v>82</v>
      </c>
      <c r="D12" s="61">
        <v>44059.912157180115</v>
      </c>
      <c r="E12" s="62">
        <f t="shared" si="0"/>
        <v>2.0185043135963037</v>
      </c>
    </row>
    <row r="13" spans="1:14" ht="25.5">
      <c r="A13" s="11">
        <v>4</v>
      </c>
      <c r="B13" s="25" t="s">
        <v>14</v>
      </c>
      <c r="C13" s="30"/>
      <c r="D13" s="10">
        <v>0</v>
      </c>
      <c r="E13" s="9">
        <f t="shared" si="0"/>
        <v>0</v>
      </c>
    </row>
    <row r="14" spans="1:14" s="52" customFormat="1" ht="16.5" customHeight="1">
      <c r="A14" s="48" t="s">
        <v>74</v>
      </c>
      <c r="B14" s="49" t="s">
        <v>75</v>
      </c>
      <c r="C14" s="50" t="s">
        <v>76</v>
      </c>
      <c r="D14" s="51">
        <v>0</v>
      </c>
      <c r="E14" s="50">
        <f t="shared" si="0"/>
        <v>0</v>
      </c>
      <c r="F14"/>
      <c r="G14" s="29" t="s">
        <v>76</v>
      </c>
      <c r="H14" s="13">
        <v>0</v>
      </c>
      <c r="I14" s="12">
        <v>0</v>
      </c>
      <c r="L14" s="53"/>
      <c r="M14" s="53"/>
      <c r="N14" s="54"/>
    </row>
    <row r="15" spans="1:14" s="52" customFormat="1" ht="30.75" customHeight="1">
      <c r="A15" s="48" t="s">
        <v>77</v>
      </c>
      <c r="B15" s="49" t="s">
        <v>80</v>
      </c>
      <c r="C15" s="50" t="s">
        <v>76</v>
      </c>
      <c r="D15" s="51">
        <v>0</v>
      </c>
      <c r="E15" s="50">
        <f t="shared" si="0"/>
        <v>0</v>
      </c>
      <c r="F15"/>
      <c r="G15" s="29" t="s">
        <v>76</v>
      </c>
      <c r="H15" s="13">
        <v>0</v>
      </c>
      <c r="I15" s="12">
        <v>0</v>
      </c>
      <c r="L15" s="53"/>
      <c r="M15" s="53"/>
      <c r="N15" s="54"/>
    </row>
    <row r="16" spans="1:14" s="52" customFormat="1" ht="30.75" customHeight="1">
      <c r="A16" s="63" t="s">
        <v>78</v>
      </c>
      <c r="B16" s="64" t="s">
        <v>85</v>
      </c>
      <c r="C16" s="65" t="s">
        <v>86</v>
      </c>
      <c r="D16" s="66">
        <v>0</v>
      </c>
      <c r="E16" s="65">
        <f t="shared" ref="E16" si="1">D16/12/$C$5</f>
        <v>0</v>
      </c>
      <c r="F16"/>
      <c r="G16" s="55"/>
      <c r="H16" s="56"/>
      <c r="I16" s="57"/>
      <c r="L16" s="53"/>
      <c r="M16" s="53"/>
      <c r="N16" s="54"/>
    </row>
    <row r="17" spans="1:14" s="52" customFormat="1" ht="30.75" customHeight="1">
      <c r="A17" s="63" t="s">
        <v>87</v>
      </c>
      <c r="B17" s="64" t="s">
        <v>79</v>
      </c>
      <c r="C17" s="65" t="s">
        <v>76</v>
      </c>
      <c r="D17" s="66">
        <v>0</v>
      </c>
      <c r="E17" s="65">
        <f t="shared" si="0"/>
        <v>0</v>
      </c>
      <c r="F17"/>
      <c r="G17" s="55"/>
      <c r="H17" s="56"/>
      <c r="I17" s="57"/>
      <c r="L17" s="53"/>
      <c r="M17" s="53"/>
      <c r="N17" s="54"/>
    </row>
    <row r="18" spans="1:14" ht="25.5">
      <c r="A18" s="5">
        <v>5</v>
      </c>
      <c r="B18" s="16" t="s">
        <v>17</v>
      </c>
      <c r="C18" s="31"/>
      <c r="D18" s="10">
        <v>293874.25469665945</v>
      </c>
      <c r="E18" s="9">
        <f t="shared" si="0"/>
        <v>13.463178243387368</v>
      </c>
      <c r="F18" s="14"/>
    </row>
    <row r="19" spans="1:14" s="42" customFormat="1">
      <c r="A19" s="40" t="s">
        <v>18</v>
      </c>
      <c r="B19" s="27" t="s">
        <v>19</v>
      </c>
      <c r="C19" s="43"/>
      <c r="D19" s="39">
        <v>150977.4455571858</v>
      </c>
      <c r="E19" s="9">
        <f t="shared" si="0"/>
        <v>6.916687078852199</v>
      </c>
      <c r="F19"/>
      <c r="G19"/>
    </row>
    <row r="20" spans="1:14" ht="24">
      <c r="A20" s="5" t="s">
        <v>20</v>
      </c>
      <c r="B20" s="49" t="s">
        <v>21</v>
      </c>
      <c r="C20" s="32" t="s">
        <v>22</v>
      </c>
      <c r="D20" s="13">
        <v>62019.934962474515</v>
      </c>
      <c r="E20" s="9">
        <f t="shared" si="0"/>
        <v>2.8413017666517555</v>
      </c>
    </row>
    <row r="21" spans="1:14" ht="38.25">
      <c r="A21" s="58" t="s">
        <v>23</v>
      </c>
      <c r="B21" s="64" t="s">
        <v>88</v>
      </c>
      <c r="C21" s="68" t="s">
        <v>24</v>
      </c>
      <c r="D21" s="69">
        <v>80466.108724499951</v>
      </c>
      <c r="E21" s="62">
        <f t="shared" si="0"/>
        <v>3.6863711162039561</v>
      </c>
    </row>
    <row r="22" spans="1:14">
      <c r="A22" s="5" t="s">
        <v>25</v>
      </c>
      <c r="B22" s="49" t="s">
        <v>26</v>
      </c>
      <c r="C22" s="32" t="s">
        <v>27</v>
      </c>
      <c r="D22" s="13">
        <v>6440.5323584786811</v>
      </c>
      <c r="E22" s="9">
        <f t="shared" si="0"/>
        <v>0.29505829019968305</v>
      </c>
    </row>
    <row r="23" spans="1:14" ht="25.5">
      <c r="A23" s="5" t="s">
        <v>28</v>
      </c>
      <c r="B23" s="49" t="s">
        <v>29</v>
      </c>
      <c r="C23" s="32" t="s">
        <v>16</v>
      </c>
      <c r="D23" s="13">
        <v>708.99775937205902</v>
      </c>
      <c r="E23" s="9">
        <f t="shared" si="0"/>
        <v>3.2481114136524603E-2</v>
      </c>
    </row>
    <row r="24" spans="1:14">
      <c r="A24" s="5" t="s">
        <v>30</v>
      </c>
      <c r="B24" s="49" t="s">
        <v>31</v>
      </c>
      <c r="C24" s="32" t="s">
        <v>15</v>
      </c>
      <c r="D24" s="13">
        <v>974.19807029950891</v>
      </c>
      <c r="E24" s="9">
        <f t="shared" si="0"/>
        <v>4.4630661091236437E-2</v>
      </c>
    </row>
    <row r="25" spans="1:14" ht="25.5">
      <c r="A25" s="5" t="s">
        <v>32</v>
      </c>
      <c r="B25" s="49" t="s">
        <v>33</v>
      </c>
      <c r="C25" s="32" t="s">
        <v>15</v>
      </c>
      <c r="D25" s="13">
        <v>358.07662418420779</v>
      </c>
      <c r="E25" s="9">
        <f t="shared" si="0"/>
        <v>1.6404463266639538E-2</v>
      </c>
    </row>
    <row r="26" spans="1:14">
      <c r="A26" s="5" t="s">
        <v>34</v>
      </c>
      <c r="B26" s="49" t="s">
        <v>35</v>
      </c>
      <c r="C26" s="32" t="s">
        <v>36</v>
      </c>
      <c r="D26" s="13">
        <v>9.5970578768695702</v>
      </c>
      <c r="E26" s="9">
        <f t="shared" si="0"/>
        <v>4.396673024037736E-4</v>
      </c>
    </row>
    <row r="27" spans="1:14" s="42" customFormat="1">
      <c r="A27" s="40" t="s">
        <v>37</v>
      </c>
      <c r="B27" s="27" t="s">
        <v>38</v>
      </c>
      <c r="C27" s="41"/>
      <c r="D27" s="39">
        <v>142896.80913947365</v>
      </c>
      <c r="E27" s="9">
        <f t="shared" si="0"/>
        <v>6.5464911645351682</v>
      </c>
      <c r="F27"/>
      <c r="G27"/>
    </row>
    <row r="28" spans="1:14" ht="25.5">
      <c r="A28" s="5" t="s">
        <v>39</v>
      </c>
      <c r="B28" s="49" t="s">
        <v>40</v>
      </c>
      <c r="C28" s="32" t="s">
        <v>41</v>
      </c>
      <c r="D28" s="13">
        <v>66190.397368384991</v>
      </c>
      <c r="E28" s="9">
        <f t="shared" si="0"/>
        <v>3.0323619831585575</v>
      </c>
    </row>
    <row r="29" spans="1:14" ht="25.5">
      <c r="A29" s="5" t="s">
        <v>42</v>
      </c>
      <c r="B29" s="49" t="s">
        <v>43</v>
      </c>
      <c r="C29" s="32" t="s">
        <v>44</v>
      </c>
      <c r="D29" s="13">
        <v>5210.7774997933648</v>
      </c>
      <c r="E29" s="9">
        <f t="shared" si="0"/>
        <v>0.23871987812870463</v>
      </c>
    </row>
    <row r="30" spans="1:14">
      <c r="A30" s="5" t="s">
        <v>45</v>
      </c>
      <c r="B30" s="49" t="s">
        <v>46</v>
      </c>
      <c r="C30" s="32" t="s">
        <v>47</v>
      </c>
      <c r="D30" s="13">
        <v>59833.557101525352</v>
      </c>
      <c r="E30" s="9">
        <f t="shared" si="0"/>
        <v>2.741137855118442</v>
      </c>
    </row>
    <row r="31" spans="1:14" ht="25.5">
      <c r="A31" s="5" t="s">
        <v>48</v>
      </c>
      <c r="B31" s="19" t="s">
        <v>49</v>
      </c>
      <c r="C31" s="32" t="s">
        <v>50</v>
      </c>
      <c r="D31" s="13">
        <v>716.24765221459381</v>
      </c>
      <c r="E31" s="9">
        <f t="shared" si="0"/>
        <v>3.2813251430025371E-2</v>
      </c>
    </row>
    <row r="32" spans="1:14">
      <c r="A32" s="5" t="s">
        <v>51</v>
      </c>
      <c r="B32" s="19" t="s">
        <v>52</v>
      </c>
      <c r="C32" s="33" t="s">
        <v>15</v>
      </c>
      <c r="D32" s="13">
        <v>452.93903447661125</v>
      </c>
      <c r="E32" s="9">
        <f t="shared" si="0"/>
        <v>2.0750368081208139E-2</v>
      </c>
    </row>
    <row r="33" spans="1:8">
      <c r="A33" s="5" t="s">
        <v>53</v>
      </c>
      <c r="B33" s="19" t="s">
        <v>54</v>
      </c>
      <c r="C33" s="33" t="s">
        <v>84</v>
      </c>
      <c r="D33" s="13">
        <v>453.08082363905868</v>
      </c>
      <c r="E33" s="9">
        <f t="shared" si="0"/>
        <v>2.0756863828067559E-2</v>
      </c>
    </row>
    <row r="34" spans="1:8">
      <c r="A34" s="5" t="s">
        <v>55</v>
      </c>
      <c r="B34" s="19" t="s">
        <v>35</v>
      </c>
      <c r="C34" s="33" t="s">
        <v>72</v>
      </c>
      <c r="D34" s="13">
        <v>10.234599543937774</v>
      </c>
      <c r="E34" s="9">
        <f t="shared" si="0"/>
        <v>4.688748187620384E-4</v>
      </c>
    </row>
    <row r="35" spans="1:8" s="15" customFormat="1">
      <c r="A35" s="11" t="s">
        <v>56</v>
      </c>
      <c r="B35" s="26" t="s">
        <v>57</v>
      </c>
      <c r="C35" s="34" t="s">
        <v>68</v>
      </c>
      <c r="D35" s="13">
        <v>10029.575059895702</v>
      </c>
      <c r="E35" s="9">
        <f t="shared" si="0"/>
        <v>0.45948208997139922</v>
      </c>
      <c r="F35"/>
      <c r="G35"/>
    </row>
    <row r="36" spans="1:8" ht="24">
      <c r="A36" s="5">
        <v>6</v>
      </c>
      <c r="B36" s="16" t="s">
        <v>58</v>
      </c>
      <c r="C36" s="35" t="s">
        <v>71</v>
      </c>
      <c r="D36" s="10">
        <v>3946.1527536224876</v>
      </c>
      <c r="E36" s="9">
        <f t="shared" si="0"/>
        <v>0.18078398174924354</v>
      </c>
    </row>
    <row r="37" spans="1:8" ht="25.5">
      <c r="A37" s="5">
        <v>7</v>
      </c>
      <c r="B37" s="16" t="s">
        <v>69</v>
      </c>
      <c r="C37" s="46" t="s">
        <v>59</v>
      </c>
      <c r="D37" s="10">
        <v>9680</v>
      </c>
      <c r="E37" s="9">
        <f t="shared" si="0"/>
        <v>0.4434671064687557</v>
      </c>
      <c r="H37" s="14"/>
    </row>
    <row r="38" spans="1:8" ht="35.25" customHeight="1">
      <c r="A38" s="58">
        <v>8</v>
      </c>
      <c r="B38" s="59" t="s">
        <v>81</v>
      </c>
      <c r="C38" s="60" t="s">
        <v>83</v>
      </c>
      <c r="D38" s="61">
        <v>4000</v>
      </c>
      <c r="E38" s="62">
        <f t="shared" si="0"/>
        <v>0.1832508704416346</v>
      </c>
      <c r="H38" s="14"/>
    </row>
    <row r="39" spans="1:8" ht="25.5">
      <c r="A39" s="5"/>
      <c r="B39" s="16" t="s">
        <v>70</v>
      </c>
      <c r="C39" s="46"/>
      <c r="D39" s="10">
        <f>D37+D36+D18+D13+D12+D11+D10+D38</f>
        <v>567528.00000000023</v>
      </c>
      <c r="E39" s="9">
        <f t="shared" si="0"/>
        <v>26.000000000000011</v>
      </c>
    </row>
    <row r="40" spans="1:8" ht="110.25" customHeight="1">
      <c r="A40" s="11"/>
      <c r="B40" s="25" t="s">
        <v>60</v>
      </c>
      <c r="C40" s="44" t="s">
        <v>67</v>
      </c>
      <c r="D40" s="17">
        <f>D39*0.2</f>
        <v>113505.60000000005</v>
      </c>
      <c r="E40" s="9">
        <f t="shared" si="0"/>
        <v>5.2000000000000028</v>
      </c>
    </row>
    <row r="41" spans="1:8" ht="38.25">
      <c r="A41" s="18"/>
      <c r="B41" s="16" t="s">
        <v>61</v>
      </c>
      <c r="C41" s="36"/>
      <c r="D41" s="10">
        <f>D40+D39</f>
        <v>681033.60000000033</v>
      </c>
      <c r="E41" s="9">
        <f>D41/12/$C$5</f>
        <v>31.200000000000014</v>
      </c>
    </row>
    <row r="42" spans="1:8">
      <c r="A42" s="37"/>
      <c r="B42" s="37"/>
      <c r="C42" s="37"/>
      <c r="D42" s="37"/>
      <c r="E42" s="37"/>
    </row>
    <row r="43" spans="1:8">
      <c r="A43" s="37"/>
      <c r="B43" s="37"/>
      <c r="C43" s="37"/>
      <c r="D43" s="37"/>
      <c r="E43" s="37"/>
    </row>
    <row r="44" spans="1:8">
      <c r="A44" s="37"/>
      <c r="B44" s="37"/>
      <c r="C44" s="37"/>
      <c r="D44" s="37"/>
      <c r="E44" s="37"/>
    </row>
    <row r="45" spans="1:8">
      <c r="A45" s="37"/>
      <c r="B45" s="37"/>
      <c r="C45" s="37"/>
      <c r="D45" s="37"/>
      <c r="E45" s="37"/>
    </row>
    <row r="46" spans="1:8">
      <c r="A46" s="24"/>
      <c r="B46" s="70" t="s">
        <v>62</v>
      </c>
      <c r="C46" s="70"/>
      <c r="E46" s="24" t="s">
        <v>63</v>
      </c>
    </row>
    <row r="47" spans="1:8">
      <c r="A47" s="24"/>
      <c r="B47" s="47"/>
      <c r="C47" s="47"/>
      <c r="E47" s="47"/>
    </row>
    <row r="48" spans="1:8">
      <c r="A48" s="24"/>
      <c r="B48" s="47"/>
      <c r="C48" s="47"/>
      <c r="E48" s="47"/>
    </row>
    <row r="49" spans="1:6">
      <c r="A49" s="24"/>
      <c r="B49" s="24"/>
      <c r="C49" s="37"/>
      <c r="E49" s="24"/>
    </row>
    <row r="50" spans="1:6">
      <c r="A50" s="24"/>
      <c r="B50" s="24" t="s">
        <v>64</v>
      </c>
      <c r="C50" s="37"/>
      <c r="E50" s="24" t="s">
        <v>65</v>
      </c>
    </row>
    <row r="51" spans="1:6">
      <c r="A51" s="24"/>
      <c r="B51" s="24"/>
      <c r="C51" s="37"/>
      <c r="D51" s="47"/>
      <c r="E51" s="47"/>
    </row>
    <row r="52" spans="1:6" ht="19.5" customHeight="1">
      <c r="A52" s="24"/>
      <c r="B52" s="24"/>
      <c r="C52" s="37"/>
      <c r="D52" s="24"/>
      <c r="E52" s="24"/>
    </row>
    <row r="53" spans="1:6">
      <c r="A53" s="24"/>
      <c r="B53" s="24"/>
      <c r="C53" s="37"/>
      <c r="D53" s="24"/>
      <c r="E53" s="24"/>
    </row>
    <row r="54" spans="1:6">
      <c r="A54" s="24"/>
      <c r="B54" s="24"/>
      <c r="C54" s="37"/>
      <c r="D54" s="24"/>
      <c r="E54" s="24"/>
    </row>
    <row r="55" spans="1:6">
      <c r="A55" s="24"/>
      <c r="B55" s="24"/>
      <c r="C55" s="37"/>
      <c r="D55" s="24"/>
      <c r="E55" s="24"/>
    </row>
    <row r="56" spans="1:6">
      <c r="A56" s="24"/>
      <c r="B56" s="24"/>
      <c r="C56" s="37"/>
      <c r="D56" s="24"/>
      <c r="E56" s="24"/>
    </row>
    <row r="57" spans="1:6">
      <c r="A57" s="24"/>
      <c r="B57" s="24"/>
      <c r="C57" s="37"/>
      <c r="D57" s="24"/>
      <c r="E57" s="24"/>
    </row>
    <row r="58" spans="1:6">
      <c r="A58" s="24"/>
      <c r="B58" s="24"/>
      <c r="C58" s="37"/>
      <c r="D58" s="24"/>
      <c r="E58" s="24"/>
    </row>
    <row r="59" spans="1:6">
      <c r="A59" s="24"/>
      <c r="B59" s="24"/>
      <c r="C59" s="37"/>
      <c r="D59" s="24"/>
      <c r="E59" s="24"/>
    </row>
    <row r="60" spans="1:6">
      <c r="A60" s="24"/>
      <c r="B60" s="24"/>
      <c r="C60" s="37"/>
      <c r="D60" s="24"/>
      <c r="E60" s="24"/>
    </row>
    <row r="61" spans="1:6">
      <c r="A61" s="24"/>
      <c r="B61" s="24"/>
      <c r="C61" s="37"/>
      <c r="D61" s="24"/>
      <c r="E61" s="24"/>
    </row>
    <row r="62" spans="1:6">
      <c r="A62" s="24"/>
      <c r="B62" s="24"/>
      <c r="C62" s="37"/>
      <c r="D62" s="24"/>
      <c r="E62" s="24"/>
    </row>
    <row r="63" spans="1:6" s="21" customFormat="1">
      <c r="A63" s="24"/>
      <c r="B63" s="24"/>
      <c r="C63" s="37"/>
      <c r="D63" s="24"/>
      <c r="E63" s="24"/>
      <c r="F63"/>
    </row>
    <row r="64" spans="1:6" s="21" customFormat="1">
      <c r="A64" s="24"/>
      <c r="B64" s="24"/>
      <c r="C64" s="37"/>
      <c r="D64" s="24"/>
      <c r="E64" s="24"/>
      <c r="F64"/>
    </row>
    <row r="65" spans="1:6" s="21" customFormat="1">
      <c r="A65" s="24"/>
      <c r="B65" s="24"/>
      <c r="C65" s="37"/>
      <c r="D65" s="24"/>
      <c r="E65" s="24"/>
      <c r="F65"/>
    </row>
    <row r="66" spans="1:6" s="21" customFormat="1">
      <c r="A66" s="24"/>
      <c r="B66" s="24"/>
      <c r="C66" s="37"/>
      <c r="D66" s="24"/>
      <c r="E66" s="24"/>
      <c r="F66"/>
    </row>
    <row r="67" spans="1:6" s="21" customFormat="1">
      <c r="A67" s="24"/>
      <c r="B67" s="24"/>
      <c r="C67" s="37"/>
      <c r="D67" s="24"/>
      <c r="E67" s="24"/>
      <c r="F67"/>
    </row>
    <row r="68" spans="1:6" s="21" customFormat="1">
      <c r="A68" s="24"/>
      <c r="B68" s="24"/>
      <c r="C68" s="37"/>
      <c r="D68" s="24"/>
      <c r="E68" s="24"/>
      <c r="F68"/>
    </row>
    <row r="69" spans="1:6" s="21" customFormat="1">
      <c r="A69" s="24"/>
      <c r="B69" s="24"/>
      <c r="C69" s="37"/>
      <c r="D69" s="24"/>
      <c r="E69" s="24"/>
      <c r="F69"/>
    </row>
    <row r="70" spans="1:6" s="21" customFormat="1">
      <c r="A70" s="24"/>
      <c r="B70" s="24"/>
      <c r="C70" s="37"/>
      <c r="D70" s="24"/>
      <c r="E70" s="24"/>
      <c r="F70"/>
    </row>
    <row r="71" spans="1:6" s="21" customFormat="1">
      <c r="A71" s="24"/>
      <c r="B71" s="24"/>
      <c r="C71" s="37"/>
      <c r="D71" s="24"/>
      <c r="E71" s="24"/>
      <c r="F71"/>
    </row>
    <row r="72" spans="1:6" s="21" customFormat="1">
      <c r="A72" s="24"/>
      <c r="B72" s="24"/>
      <c r="C72" s="37"/>
      <c r="D72" s="24"/>
      <c r="E72" s="24"/>
      <c r="F72"/>
    </row>
    <row r="73" spans="1:6" s="21" customFormat="1">
      <c r="A73" s="24"/>
      <c r="B73" s="24"/>
      <c r="C73" s="37"/>
      <c r="D73" s="24"/>
      <c r="E73" s="24"/>
      <c r="F73"/>
    </row>
    <row r="74" spans="1:6" s="21" customFormat="1">
      <c r="A74" s="24"/>
      <c r="B74" s="24"/>
      <c r="C74" s="37"/>
      <c r="D74" s="24"/>
      <c r="E74" s="24"/>
      <c r="F74"/>
    </row>
    <row r="75" spans="1:6" s="21" customFormat="1">
      <c r="A75" s="24"/>
      <c r="B75" s="24"/>
      <c r="C75" s="37"/>
      <c r="D75" s="24"/>
      <c r="E75" s="24"/>
      <c r="F75"/>
    </row>
    <row r="76" spans="1:6" s="21" customFormat="1">
      <c r="A76" s="24"/>
      <c r="B76" s="24"/>
      <c r="C76" s="37"/>
      <c r="D76" s="24"/>
      <c r="E76" s="24"/>
      <c r="F76"/>
    </row>
    <row r="77" spans="1:6" s="21" customFormat="1">
      <c r="A77" s="24"/>
      <c r="B77" s="24"/>
      <c r="C77" s="37"/>
      <c r="D77" s="24"/>
      <c r="E77" s="24"/>
      <c r="F77"/>
    </row>
    <row r="78" spans="1:6" s="21" customFormat="1">
      <c r="A78" s="24"/>
      <c r="B78" s="24"/>
      <c r="C78" s="37"/>
      <c r="D78" s="24"/>
      <c r="E78" s="24"/>
      <c r="F78"/>
    </row>
    <row r="79" spans="1:6" s="21" customFormat="1">
      <c r="A79" s="24"/>
      <c r="B79" s="24"/>
      <c r="C79" s="37"/>
      <c r="D79" s="24"/>
      <c r="E79" s="24"/>
      <c r="F79"/>
    </row>
    <row r="80" spans="1:6" s="21" customFormat="1">
      <c r="A80" s="24"/>
      <c r="B80" s="24"/>
      <c r="C80" s="37"/>
      <c r="D80" s="24"/>
      <c r="E80" s="24"/>
      <c r="F80"/>
    </row>
    <row r="81" spans="1:6" s="21" customFormat="1">
      <c r="A81" s="24"/>
      <c r="B81" s="24"/>
      <c r="C81" s="37"/>
      <c r="D81" s="24"/>
      <c r="E81" s="24"/>
      <c r="F81"/>
    </row>
    <row r="82" spans="1:6" s="21" customFormat="1">
      <c r="A82" s="24"/>
      <c r="B82" s="24"/>
      <c r="C82" s="37"/>
      <c r="D82" s="24"/>
      <c r="E82" s="24"/>
      <c r="F82"/>
    </row>
    <row r="83" spans="1:6" s="21" customFormat="1">
      <c r="A83" s="24"/>
      <c r="B83" s="24"/>
      <c r="C83" s="37"/>
      <c r="D83" s="24"/>
      <c r="E83" s="24"/>
      <c r="F83"/>
    </row>
    <row r="84" spans="1:6" s="21" customFormat="1">
      <c r="A84" s="24"/>
      <c r="B84" s="24"/>
      <c r="C84" s="37"/>
      <c r="D84" s="24"/>
      <c r="E84" s="24"/>
      <c r="F84"/>
    </row>
    <row r="85" spans="1:6" s="21" customFormat="1">
      <c r="A85" s="24"/>
      <c r="B85" s="24"/>
      <c r="C85" s="37"/>
      <c r="D85" s="24"/>
      <c r="E85" s="24"/>
      <c r="F85"/>
    </row>
    <row r="86" spans="1:6" s="21" customFormat="1">
      <c r="A86" s="24"/>
      <c r="B86" s="24"/>
      <c r="C86" s="37"/>
      <c r="D86" s="24"/>
      <c r="E86" s="24"/>
      <c r="F86"/>
    </row>
    <row r="87" spans="1:6">
      <c r="A87" s="24"/>
      <c r="B87" s="24"/>
      <c r="C87" s="37"/>
      <c r="D87" s="24"/>
      <c r="E87" s="24"/>
    </row>
  </sheetData>
  <mergeCells count="14">
    <mergeCell ref="A5:B5"/>
    <mergeCell ref="C5:E5"/>
    <mergeCell ref="C1:E1"/>
    <mergeCell ref="C2:E2"/>
    <mergeCell ref="A3:E3"/>
    <mergeCell ref="A4:B4"/>
    <mergeCell ref="C4:E4"/>
    <mergeCell ref="B46:C46"/>
    <mergeCell ref="A6:B6"/>
    <mergeCell ref="C6:E6"/>
    <mergeCell ref="A7:B7"/>
    <mergeCell ref="C7:E7"/>
    <mergeCell ref="A8:B8"/>
    <mergeCell ref="B9:C9"/>
  </mergeCells>
  <pageMargins left="0.35433070866141736" right="0.15748031496062992" top="0.35433070866141736" bottom="0.35433070866141736" header="0" footer="0"/>
  <pageSetup scale="78" orientation="portrait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Сиб4_18 с парковками</vt:lpstr>
      <vt:lpstr>'Сиб4_18 с парковками'!Область_печати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2020-06-22T07:53:39Z</cp:lastPrinted>
  <dcterms:created xsi:type="dcterms:W3CDTF">2013-11-22T03:06:34Z</dcterms:created>
  <dcterms:modified xsi:type="dcterms:W3CDTF">2021-03-17T09:10:14Z</dcterms:modified>
</cp:coreProperties>
</file>