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 activeTab="1"/>
  </bookViews>
  <sheets>
    <sheet name="Сиб_4_2018(январь-сентябрь)" sheetId="1" r:id="rId1"/>
    <sheet name="Сиб_4_2018(октябрь-декабрь)" sheetId="2" r:id="rId2"/>
  </sheets>
  <definedNames>
    <definedName name="_xlnm.Print_Area" localSheetId="1">'Сиб_4_2018(октябрь-декабрь)'!$A$1:$E$53</definedName>
    <definedName name="_xlnm.Print_Area" localSheetId="0">'Сиб_4_2018(январь-сентябрь)'!$A$1:$E$41</definedName>
  </definedNames>
  <calcPr calcId="125725"/>
</workbook>
</file>

<file path=xl/calcChain.xml><?xml version="1.0" encoding="utf-8"?>
<calcChain xmlns="http://schemas.openxmlformats.org/spreadsheetml/2006/main">
  <c r="D39" i="2"/>
  <c r="D41"/>
  <c r="C3" l="1"/>
  <c r="D11" l="1"/>
  <c r="D37"/>
  <c r="D29"/>
  <c r="D21"/>
  <c r="D13"/>
  <c r="D38"/>
  <c r="D30"/>
  <c r="D22"/>
  <c r="D14"/>
  <c r="D8"/>
  <c r="D36"/>
  <c r="D32"/>
  <c r="D28"/>
  <c r="D24"/>
  <c r="D20"/>
  <c r="D16"/>
  <c r="D12"/>
  <c r="D33"/>
  <c r="D25"/>
  <c r="D17"/>
  <c r="D9"/>
  <c r="D34"/>
  <c r="D26"/>
  <c r="D18"/>
  <c r="D10"/>
  <c r="D35"/>
  <c r="D31"/>
  <c r="D27"/>
  <c r="D23"/>
  <c r="D19"/>
  <c r="D15"/>
  <c r="C3" i="1" l="1"/>
  <c r="D9" l="1"/>
  <c r="D15"/>
  <c r="D19"/>
  <c r="D23"/>
  <c r="D27"/>
  <c r="D31"/>
  <c r="D14"/>
  <c r="D18"/>
  <c r="D22"/>
  <c r="D26"/>
  <c r="D30"/>
  <c r="D8"/>
  <c r="D11"/>
  <c r="D17"/>
  <c r="D21"/>
  <c r="D25"/>
  <c r="D29"/>
  <c r="D33"/>
  <c r="D10"/>
  <c r="D16"/>
  <c r="D20"/>
  <c r="D24"/>
  <c r="D28"/>
  <c r="D32"/>
</calcChain>
</file>

<file path=xl/sharedStrings.xml><?xml version="1.0" encoding="utf-8"?>
<sst xmlns="http://schemas.openxmlformats.org/spreadsheetml/2006/main" count="161" uniqueCount="110">
  <si>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</si>
  <si>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</si>
  <si>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</si>
  <si>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</si>
  <si>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</si>
  <si>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</si>
  <si>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</si>
  <si>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</si>
  <si>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</si>
  <si>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</si>
  <si>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
ППР 1 раз в год</t>
  </si>
  <si>
    <t>Техническое обслуживание конструктивных элементов зданий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</si>
  <si>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</si>
  <si>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</si>
  <si>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</si>
  <si>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</si>
  <si>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 xml:space="preserve">мытье лестничных клеток </t>
  </si>
  <si>
    <t>1 раз в месяц</t>
  </si>
  <si>
    <t>4.2.</t>
  </si>
  <si>
    <t>прометание лестничных клеток и маршей – 1 раз в месяц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</si>
  <si>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</si>
  <si>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</si>
  <si>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</si>
  <si>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</si>
  <si>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</si>
  <si>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</si>
  <si>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асфальт  1 класса - 1 раз в двое суток, асфальт 2 и 3 класса - 1 раз в 2 суток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</si>
  <si>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</si>
  <si>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</si>
  <si>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</si>
  <si>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 xml:space="preserve"> 1 раз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</si>
  <si>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</si>
  <si>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</si>
  <si>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</si>
  <si>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</si>
  <si>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</si>
  <si>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1 раз в неделю</t>
  </si>
  <si>
    <t>5.1.5.</t>
  </si>
  <si>
    <t>очистка контейнерной площадки</t>
  </si>
  <si>
    <t>5 раз в неделю</t>
  </si>
  <si>
    <t>сметание снега со ступеней и площадки перед входом в подъезд</t>
  </si>
  <si>
    <t>5 раза в неделю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</si>
  <si>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</si>
  <si>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</si>
  <si>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</si>
  <si>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</si>
  <si>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</si>
  <si>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асфальт  1 класса - 1 раз в двое суток, грунт 2 класса и асфальт 2 и 3 класса - 1 раз в 2 суток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</si>
  <si>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</si>
  <si>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</si>
  <si>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</si>
  <si>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</si>
  <si>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</si>
  <si>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</si>
  <si>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</si>
  <si>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</si>
  <si>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2 раза в неделю</t>
  </si>
  <si>
    <t>5.2.5.</t>
  </si>
  <si>
    <t>уборка контейнерной площадки</t>
  </si>
  <si>
    <t>5.2.6.</t>
  </si>
  <si>
    <t>протирка указателей</t>
  </si>
  <si>
    <t>1 раз за период</t>
  </si>
  <si>
    <t>5.2.7.</t>
  </si>
  <si>
    <t>озеленение, кошение газонов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</si>
  <si>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</si>
  <si>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</si>
  <si>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</si>
  <si>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полгода
дезинсекция - 1 раз в год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</si>
  <si>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</si>
  <si>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</si>
  <si>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</si>
  <si>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</si>
  <si>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</si>
  <si>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</si>
  <si>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</si>
  <si>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t>круглосуточно на системах водоснабжения, водоотведения, теплоснабжения и энергообеспечения
в том числе в автопарковке</t>
  </si>
  <si>
    <t>прометание лестничных клеток и маршей</t>
  </si>
  <si>
    <t>4.3.</t>
  </si>
  <si>
    <t>мытьё окон  в автопарковке</t>
  </si>
  <si>
    <t>1 раз в год</t>
  </si>
  <si>
    <t>4.4.</t>
  </si>
  <si>
    <t>прометание проездов в автопарковке</t>
  </si>
  <si>
    <t>5.1.7.</t>
  </si>
  <si>
    <t>5.1.8.</t>
  </si>
  <si>
    <t>1 раза за период</t>
  </si>
  <si>
    <t>3 раза в неделю</t>
  </si>
  <si>
    <t xml:space="preserve">уборка приямков </t>
  </si>
  <si>
    <t>5.2.8.</t>
  </si>
  <si>
    <t>в течение летнего периода</t>
  </si>
  <si>
    <t>Тех.обслуживание средств противопожарной автоматики (ППА)</t>
  </si>
  <si>
    <t>Техническое обслуживание ворот автопарковки</t>
  </si>
  <si>
    <t>2 раза в год в рамках заложенной суммы, финансирование сверх этой суммы - за дополнительную плату</t>
  </si>
  <si>
    <t xml:space="preserve">ИТОГО содержание общего имущества в многоквартирном доме 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</si>
  <si>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</si>
  <si>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Дополнительные услуги</t>
  </si>
  <si>
    <t>Текущий ремонт</t>
  </si>
  <si>
    <t>Сумма фактических затрат за период, руб.</t>
  </si>
  <si>
    <t>собрано за период</t>
  </si>
  <si>
    <t>сдвигание свежевыпавшего снега в дни сильных снегопадов, в том числе от въезда в парковки</t>
  </si>
  <si>
    <t>ОТЧЕТ 
о выполнении работ и услуг по содержанию и ремонту общего имущества многоквартирного дома 
№ 4 в п. Голубой Залив, микрорайон "Сибирский" 
с 01.01.2018 по 30.09.2018 гг.</t>
  </si>
  <si>
    <t>м-н "Сибирский", дом 4</t>
  </si>
  <si>
    <t>ул. Микрорайон "Сибирский", дом 4</t>
  </si>
  <si>
    <t>ОТЧЕТ 
о выполнении работ и услуг по содержанию и ремонту общего имущества многоквартирного дома 
№ 4 в п. Голубой Залив, микрорайон "Сибирский" 
с 01.10.2018 по 31.12.2018 гг.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</si>
  <si>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</t>
  </si>
  <si>
    <t>в течении летнего периода 4 раза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</si>
  <si>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в том числе в автопарковке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</si>
  <si>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в том числе в автопарковке</t>
  </si>
  <si>
    <t>2 раза в месяц</t>
  </si>
  <si>
    <t>дератизация - 2 раза в год, 
дезинсекция - 2 раза в год</t>
  </si>
  <si>
    <t>ежемесячно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</si>
</sst>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4" fontId="4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1" fillId="0" borderId="0" xfId="0" applyFont="1"/>
    <xf numFmtId="164" fontId="7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 wrapText="1"/>
    </xf>
    <xf numFmtId="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/>
    <xf numFmtId="2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1" fillId="0" borderId="0" xfId="0" applyFont="1"/>
    <xf numFmtId="0" fontId="3" fillId="0" borderId="0" xfId="0" applyFont="1" applyFill="1" applyAlignment="1">
      <alignment vertic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/>
    </xf>
    <xf numFmtId="4" fontId="27" fillId="0" borderId="3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view="pageBreakPreview" zoomScale="115" zoomScaleSheetLayoutView="115" workbookViewId="0">
      <selection sqref="A1:E1"/>
    </sheetView>
  </sheetViews>
  <sheetFormatPr defaultRowHeight="15"/>
  <cols>
    <col min="1" max="1" width="5.85546875" style="1" customWidth="1"/>
    <col min="2" max="2" width="29.42578125" style="2" customWidth="1"/>
    <col min="3" max="3" width="42.5703125" style="67" customWidth="1"/>
    <col min="4" max="4" width="15.140625" style="68" customWidth="1"/>
    <col min="5" max="5" width="15.28515625" style="69" customWidth="1"/>
    <col min="6" max="7" width="9.42578125" style="3" customWidth="1"/>
    <col min="8" max="8" width="11.140625" bestFit="1" customWidth="1"/>
  </cols>
  <sheetData>
    <row r="1" spans="1:8" ht="81" customHeight="1">
      <c r="A1" s="4" t="s">
        <v>99</v>
      </c>
      <c r="B1" s="4"/>
      <c r="C1" s="4"/>
      <c r="D1" s="4"/>
      <c r="E1" s="5"/>
    </row>
    <row r="2" spans="1:8" ht="15" customHeight="1">
      <c r="A2" s="6" t="s">
        <v>0</v>
      </c>
      <c r="B2" s="7"/>
      <c r="C2" s="8" t="s">
        <v>100</v>
      </c>
      <c r="D2" s="8"/>
      <c r="E2" s="9"/>
    </row>
    <row r="3" spans="1:8" ht="14.25" customHeight="1">
      <c r="A3" s="10" t="s">
        <v>1</v>
      </c>
      <c r="B3" s="7"/>
      <c r="C3" s="12">
        <f>C5+C4</f>
        <v>1572.1</v>
      </c>
      <c r="D3" s="13"/>
      <c r="E3" s="13"/>
    </row>
    <row r="4" spans="1:8" ht="14.25" customHeight="1">
      <c r="A4" s="14" t="s">
        <v>2</v>
      </c>
      <c r="B4" s="15"/>
      <c r="C4" s="16">
        <v>1572.1</v>
      </c>
      <c r="D4" s="17"/>
      <c r="E4" s="18"/>
    </row>
    <row r="5" spans="1:8" ht="14.25" customHeight="1">
      <c r="A5" s="14" t="s">
        <v>3</v>
      </c>
      <c r="B5" s="15"/>
      <c r="C5" s="16">
        <v>0</v>
      </c>
      <c r="D5" s="17"/>
      <c r="E5" s="18"/>
    </row>
    <row r="6" spans="1:8" ht="53.25" customHeight="1">
      <c r="A6" s="19" t="s">
        <v>4</v>
      </c>
      <c r="B6" s="7"/>
      <c r="C6" s="21" t="s">
        <v>5</v>
      </c>
      <c r="D6" s="22" t="s">
        <v>96</v>
      </c>
      <c r="E6" s="22" t="s">
        <v>6</v>
      </c>
    </row>
    <row r="7" spans="1:8">
      <c r="A7" s="23" t="s">
        <v>7</v>
      </c>
      <c r="B7" s="8" t="s">
        <v>8</v>
      </c>
      <c r="C7" s="11"/>
      <c r="D7" s="24"/>
      <c r="E7" s="25"/>
    </row>
    <row r="8" spans="1:8" ht="144.75" customHeight="1">
      <c r="A8" s="23">
        <v>1</v>
      </c>
      <c r="B8" s="26" t="s">
        <v>9</v>
      </c>
      <c r="C8" s="27" t="s">
        <v>10</v>
      </c>
      <c r="D8" s="28">
        <f>E8*10*$C$3</f>
        <v>103472.78250307773</v>
      </c>
      <c r="E8" s="29">
        <v>6.5818193819144923</v>
      </c>
      <c r="H8" s="30"/>
    </row>
    <row r="9" spans="1:8" ht="60">
      <c r="A9" s="23">
        <v>2</v>
      </c>
      <c r="B9" s="26" t="s">
        <v>11</v>
      </c>
      <c r="C9" s="27" t="s">
        <v>103</v>
      </c>
      <c r="D9" s="28">
        <f t="shared" ref="D9:D33" si="0">E9*10*$C$3</f>
        <v>69671.673552072345</v>
      </c>
      <c r="E9" s="29">
        <v>4.4317583838224248</v>
      </c>
      <c r="H9" s="30"/>
    </row>
    <row r="10" spans="1:8" ht="25.5">
      <c r="A10" s="23">
        <v>3</v>
      </c>
      <c r="B10" s="26" t="s">
        <v>12</v>
      </c>
      <c r="C10" s="32" t="s">
        <v>13</v>
      </c>
      <c r="D10" s="28">
        <f t="shared" si="0"/>
        <v>35552.401131010374</v>
      </c>
      <c r="E10" s="29">
        <v>2.2614592666503643</v>
      </c>
      <c r="H10" s="30"/>
    </row>
    <row r="11" spans="1:8" ht="25.5">
      <c r="A11" s="33">
        <v>4</v>
      </c>
      <c r="B11" s="34" t="s">
        <v>14</v>
      </c>
      <c r="C11" s="35"/>
      <c r="D11" s="28">
        <f t="shared" si="0"/>
        <v>0</v>
      </c>
      <c r="E11" s="29">
        <v>0</v>
      </c>
      <c r="H11" s="30"/>
    </row>
    <row r="12" spans="1:8">
      <c r="A12" s="33"/>
      <c r="B12" s="36" t="s">
        <v>16</v>
      </c>
      <c r="C12" s="32" t="s">
        <v>17</v>
      </c>
      <c r="D12" s="37">
        <v>0</v>
      </c>
      <c r="E12" s="38">
        <v>0</v>
      </c>
      <c r="H12" s="30"/>
    </row>
    <row r="13" spans="1:8" ht="25.5">
      <c r="A13" s="33"/>
      <c r="B13" s="36" t="s">
        <v>19</v>
      </c>
      <c r="C13" s="32" t="s">
        <v>17</v>
      </c>
      <c r="D13" s="37">
        <v>0</v>
      </c>
      <c r="E13" s="38">
        <v>0</v>
      </c>
      <c r="H13" s="30"/>
    </row>
    <row r="14" spans="1:8" ht="25.5">
      <c r="A14" s="33">
        <v>5</v>
      </c>
      <c r="B14" s="34" t="s">
        <v>20</v>
      </c>
      <c r="C14" s="35"/>
      <c r="D14" s="28">
        <f t="shared" si="0"/>
        <v>170826.5602686074</v>
      </c>
      <c r="E14" s="29">
        <v>10.86613830345445</v>
      </c>
      <c r="H14" s="30"/>
    </row>
    <row r="15" spans="1:8" s="46" customFormat="1">
      <c r="A15" s="40"/>
      <c r="B15" s="41" t="s">
        <v>22</v>
      </c>
      <c r="C15" s="43"/>
      <c r="D15" s="123">
        <f t="shared" si="0"/>
        <v>83677.673289092345</v>
      </c>
      <c r="E15" s="44">
        <v>5.3226686145342121</v>
      </c>
      <c r="F15" s="45"/>
      <c r="G15" s="3"/>
      <c r="H15" s="30"/>
    </row>
    <row r="16" spans="1:8" ht="24">
      <c r="A16" s="23"/>
      <c r="B16" s="36" t="s">
        <v>24</v>
      </c>
      <c r="C16" s="48" t="s">
        <v>26</v>
      </c>
      <c r="D16" s="97">
        <f t="shared" si="0"/>
        <v>35342.102475756583</v>
      </c>
      <c r="E16" s="38">
        <v>2.2480823405480939</v>
      </c>
      <c r="F16" s="45"/>
      <c r="H16" s="30"/>
    </row>
    <row r="17" spans="1:8" ht="25.5">
      <c r="A17" s="23"/>
      <c r="B17" s="36" t="s">
        <v>28</v>
      </c>
      <c r="C17" s="48" t="s">
        <v>30</v>
      </c>
      <c r="D17" s="97">
        <f t="shared" si="0"/>
        <v>42926.264331658414</v>
      </c>
      <c r="E17" s="38">
        <v>2.7305046963716313</v>
      </c>
      <c r="F17" s="45"/>
      <c r="H17" s="30"/>
    </row>
    <row r="18" spans="1:8">
      <c r="A18" s="23"/>
      <c r="B18" s="36" t="s">
        <v>32</v>
      </c>
      <c r="C18" s="48" t="s">
        <v>33</v>
      </c>
      <c r="D18" s="97">
        <f t="shared" si="0"/>
        <v>4102.834133241221</v>
      </c>
      <c r="E18" s="38">
        <v>0.26097793608811276</v>
      </c>
      <c r="F18" s="45"/>
      <c r="H18" s="30"/>
    </row>
    <row r="19" spans="1:8" ht="25.5">
      <c r="A19" s="23"/>
      <c r="B19" s="36" t="s">
        <v>35</v>
      </c>
      <c r="C19" s="48" t="s">
        <v>36</v>
      </c>
      <c r="D19" s="97">
        <f t="shared" si="0"/>
        <v>451.65524301943634</v>
      </c>
      <c r="E19" s="38">
        <v>2.8729421984570722E-2</v>
      </c>
      <c r="F19" s="45"/>
      <c r="H19" s="30"/>
    </row>
    <row r="20" spans="1:8">
      <c r="A20" s="23"/>
      <c r="B20" s="36" t="s">
        <v>38</v>
      </c>
      <c r="C20" s="48" t="s">
        <v>39</v>
      </c>
      <c r="D20" s="97">
        <f t="shared" si="0"/>
        <v>620.59669494567731</v>
      </c>
      <c r="E20" s="38">
        <v>3.9475650082416977E-2</v>
      </c>
      <c r="F20" s="45"/>
      <c r="H20" s="30"/>
    </row>
    <row r="21" spans="1:8" ht="31.5" customHeight="1">
      <c r="A21" s="23"/>
      <c r="B21" s="36" t="s">
        <v>40</v>
      </c>
      <c r="C21" s="48" t="s">
        <v>41</v>
      </c>
      <c r="D21" s="97">
        <f t="shared" si="0"/>
        <v>234.22041047100524</v>
      </c>
      <c r="E21" s="38">
        <v>1.489856945938587E-2</v>
      </c>
      <c r="F21" s="45"/>
      <c r="H21" s="30"/>
    </row>
    <row r="22" spans="1:8" s="46" customFormat="1">
      <c r="A22" s="40"/>
      <c r="B22" s="41" t="s">
        <v>43</v>
      </c>
      <c r="C22" s="125"/>
      <c r="D22" s="123">
        <f t="shared" si="0"/>
        <v>87148.886979515068</v>
      </c>
      <c r="E22" s="44">
        <v>5.5434696889202382</v>
      </c>
      <c r="F22" s="45"/>
      <c r="G22" s="45"/>
      <c r="H22" s="49"/>
    </row>
    <row r="23" spans="1:8" ht="38.25">
      <c r="A23" s="23"/>
      <c r="B23" s="36" t="s">
        <v>45</v>
      </c>
      <c r="C23" s="48" t="s">
        <v>47</v>
      </c>
      <c r="D23" s="97">
        <f t="shared" si="0"/>
        <v>36912.336767437657</v>
      </c>
      <c r="E23" s="38">
        <v>2.3479636643621693</v>
      </c>
      <c r="F23" s="45"/>
      <c r="H23" s="30"/>
    </row>
    <row r="24" spans="1:8" s="46" customFormat="1" ht="25.5">
      <c r="A24" s="40"/>
      <c r="B24" s="36" t="s">
        <v>49</v>
      </c>
      <c r="C24" s="48" t="s">
        <v>50</v>
      </c>
      <c r="D24" s="97">
        <f t="shared" si="0"/>
        <v>3360.8509978937632</v>
      </c>
      <c r="E24" s="124">
        <v>0.21378099344149629</v>
      </c>
      <c r="F24" s="45"/>
      <c r="G24" s="3"/>
      <c r="H24" s="30"/>
    </row>
    <row r="25" spans="1:8">
      <c r="A25" s="23"/>
      <c r="B25" s="36" t="s">
        <v>52</v>
      </c>
      <c r="C25" s="48" t="s">
        <v>36</v>
      </c>
      <c r="D25" s="97">
        <f t="shared" si="0"/>
        <v>38591.49044459666</v>
      </c>
      <c r="E25" s="38">
        <v>2.4547732615353133</v>
      </c>
      <c r="F25" s="45"/>
      <c r="H25" s="30"/>
    </row>
    <row r="26" spans="1:8" ht="25.5">
      <c r="A26" s="23"/>
      <c r="B26" s="36" t="s">
        <v>55</v>
      </c>
      <c r="C26" s="48" t="s">
        <v>56</v>
      </c>
      <c r="D26" s="97">
        <f t="shared" si="0"/>
        <v>316.72070791427331</v>
      </c>
      <c r="E26" s="38">
        <v>2.0146346155732669E-2</v>
      </c>
      <c r="F26" s="45"/>
      <c r="H26" s="30"/>
    </row>
    <row r="27" spans="1:8">
      <c r="A27" s="23"/>
      <c r="B27" s="36" t="s">
        <v>58</v>
      </c>
      <c r="C27" s="48" t="s">
        <v>39</v>
      </c>
      <c r="D27" s="97">
        <f t="shared" si="0"/>
        <v>292.136942340394</v>
      </c>
      <c r="E27" s="38">
        <v>1.8582592859257934E-2</v>
      </c>
      <c r="F27" s="45"/>
      <c r="H27" s="30"/>
    </row>
    <row r="28" spans="1:8" ht="39.75" customHeight="1">
      <c r="A28" s="23"/>
      <c r="B28" s="51" t="s">
        <v>60</v>
      </c>
      <c r="C28" s="48" t="s">
        <v>61</v>
      </c>
      <c r="D28" s="97">
        <f t="shared" si="0"/>
        <v>6.6011193323165944</v>
      </c>
      <c r="E28" s="38">
        <v>4.1989182191441986E-4</v>
      </c>
      <c r="F28" s="45"/>
      <c r="H28" s="30"/>
    </row>
    <row r="29" spans="1:8">
      <c r="A29" s="23"/>
      <c r="B29" s="51" t="s">
        <v>63</v>
      </c>
      <c r="C29" s="48" t="s">
        <v>104</v>
      </c>
      <c r="D29" s="97">
        <f t="shared" si="0"/>
        <v>7668.75</v>
      </c>
      <c r="E29" s="38">
        <v>0.48780293874435471</v>
      </c>
      <c r="F29" s="45"/>
      <c r="H29" s="52"/>
    </row>
    <row r="30" spans="1:8" ht="25.5">
      <c r="A30" s="23">
        <v>6</v>
      </c>
      <c r="B30" s="51" t="s">
        <v>64</v>
      </c>
      <c r="C30" s="48" t="s">
        <v>65</v>
      </c>
      <c r="D30" s="28">
        <f t="shared" si="0"/>
        <v>12969.824999999999</v>
      </c>
      <c r="E30" s="29">
        <v>0.82500000000000007</v>
      </c>
      <c r="F30" s="45"/>
      <c r="H30" s="30"/>
    </row>
    <row r="31" spans="1:8" s="54" customFormat="1" ht="24">
      <c r="A31" s="33">
        <v>7</v>
      </c>
      <c r="B31" s="53" t="s">
        <v>66</v>
      </c>
      <c r="C31" s="48" t="s">
        <v>67</v>
      </c>
      <c r="D31" s="28">
        <f t="shared" si="0"/>
        <v>564.74828971310649</v>
      </c>
      <c r="E31" s="29">
        <v>3.5923178532733704E-2</v>
      </c>
      <c r="F31" s="45"/>
      <c r="G31" s="3"/>
      <c r="H31" s="30"/>
    </row>
    <row r="32" spans="1:8" ht="192">
      <c r="A32" s="33">
        <v>8</v>
      </c>
      <c r="B32" s="26" t="s">
        <v>68</v>
      </c>
      <c r="C32" s="32" t="s">
        <v>69</v>
      </c>
      <c r="D32" s="28">
        <f t="shared" si="0"/>
        <v>78611.598148896199</v>
      </c>
      <c r="E32" s="56">
        <v>5.0004197028748933</v>
      </c>
      <c r="H32" s="30"/>
    </row>
    <row r="33" spans="1:8" ht="51">
      <c r="A33" s="23"/>
      <c r="B33" s="57" t="s">
        <v>70</v>
      </c>
      <c r="C33" s="32"/>
      <c r="D33" s="28">
        <f t="shared" si="0"/>
        <v>471669.58889337716</v>
      </c>
      <c r="E33" s="29">
        <v>30.00251821724936</v>
      </c>
      <c r="H33" s="30"/>
    </row>
    <row r="34" spans="1:8">
      <c r="A34" s="59"/>
      <c r="B34" s="59"/>
      <c r="C34" s="60"/>
      <c r="D34" s="59"/>
      <c r="E34" s="59"/>
      <c r="H34" s="30"/>
    </row>
    <row r="35" spans="1:8">
      <c r="A35" s="59"/>
      <c r="B35" s="59"/>
      <c r="C35" s="60"/>
      <c r="D35" s="59"/>
      <c r="E35" s="59"/>
    </row>
    <row r="36" spans="1:8">
      <c r="A36" s="59"/>
      <c r="B36" s="59"/>
      <c r="C36" s="60"/>
      <c r="D36" s="59"/>
      <c r="E36" s="59"/>
    </row>
    <row r="37" spans="1:8">
      <c r="A37" s="61"/>
      <c r="B37" s="62" t="s">
        <v>71</v>
      </c>
      <c r="C37" s="62"/>
      <c r="D37" s="62" t="s">
        <v>72</v>
      </c>
      <c r="E37" s="62"/>
    </row>
    <row r="38" spans="1:8" s="3" customFormat="1">
      <c r="A38" s="61"/>
      <c r="B38" s="63"/>
      <c r="C38" s="64"/>
      <c r="D38" s="63"/>
      <c r="E38" s="63"/>
      <c r="H38"/>
    </row>
    <row r="39" spans="1:8" s="3" customFormat="1">
      <c r="A39" s="61"/>
      <c r="B39" s="61"/>
      <c r="C39" s="60"/>
      <c r="D39" s="61"/>
      <c r="E39" s="61"/>
      <c r="H39"/>
    </row>
    <row r="40" spans="1:8" s="3" customFormat="1">
      <c r="A40" s="61"/>
      <c r="B40" s="61" t="s">
        <v>73</v>
      </c>
      <c r="C40" s="60"/>
      <c r="D40" s="62" t="s">
        <v>74</v>
      </c>
      <c r="E40" s="62"/>
      <c r="H40"/>
    </row>
    <row r="41" spans="1:8" s="3" customFormat="1">
      <c r="A41" s="61"/>
      <c r="B41" s="61"/>
      <c r="C41" s="60"/>
      <c r="D41" s="61"/>
      <c r="E41" s="61"/>
      <c r="H41"/>
    </row>
    <row r="42" spans="1:8" s="66" customFormat="1" ht="99" customHeight="1">
      <c r="A42" s="65"/>
      <c r="B42" s="65"/>
      <c r="C42" s="65"/>
      <c r="D42" s="65"/>
      <c r="E42" s="65"/>
    </row>
    <row r="43" spans="1:8" s="3" customFormat="1">
      <c r="A43" s="61"/>
      <c r="B43" s="61"/>
      <c r="C43" s="60"/>
      <c r="D43" s="61"/>
      <c r="E43" s="61"/>
      <c r="H43"/>
    </row>
    <row r="44" spans="1:8" s="3" customFormat="1">
      <c r="A44" s="61"/>
      <c r="B44" s="61"/>
      <c r="C44" s="60"/>
      <c r="D44" s="61"/>
      <c r="E44" s="61"/>
      <c r="H44"/>
    </row>
    <row r="45" spans="1:8" s="3" customFormat="1">
      <c r="A45" s="61"/>
      <c r="B45" s="61"/>
      <c r="C45" s="60"/>
      <c r="D45" s="61"/>
      <c r="E45" s="61"/>
      <c r="H45"/>
    </row>
    <row r="46" spans="1:8" s="3" customFormat="1">
      <c r="A46" s="61"/>
      <c r="B46" s="61"/>
      <c r="C46" s="60"/>
      <c r="D46" s="61"/>
      <c r="E46" s="61"/>
      <c r="H46"/>
    </row>
    <row r="47" spans="1:8" s="3" customFormat="1">
      <c r="A47" s="61"/>
      <c r="B47" s="61"/>
      <c r="C47" s="60"/>
      <c r="D47" s="61"/>
      <c r="E47" s="61"/>
      <c r="H47"/>
    </row>
    <row r="48" spans="1:8" s="3" customFormat="1">
      <c r="A48" s="61"/>
      <c r="B48" s="61"/>
      <c r="C48" s="60"/>
      <c r="D48" s="61"/>
      <c r="E48" s="61"/>
      <c r="H48"/>
    </row>
    <row r="49" spans="1:8" s="3" customFormat="1">
      <c r="A49" s="61"/>
      <c r="B49" s="61"/>
      <c r="C49" s="60"/>
      <c r="D49" s="61"/>
      <c r="E49" s="61"/>
      <c r="H49"/>
    </row>
    <row r="50" spans="1:8" s="3" customFormat="1">
      <c r="A50" s="61"/>
      <c r="B50" s="61"/>
      <c r="C50" s="60"/>
      <c r="D50" s="61"/>
      <c r="E50" s="61"/>
      <c r="H50"/>
    </row>
    <row r="51" spans="1:8" s="3" customFormat="1">
      <c r="A51" s="61"/>
      <c r="B51" s="61"/>
      <c r="C51" s="60"/>
      <c r="D51" s="61"/>
      <c r="E51" s="61"/>
      <c r="H51"/>
    </row>
    <row r="52" spans="1:8" s="3" customFormat="1">
      <c r="A52" s="61"/>
      <c r="B52" s="61"/>
      <c r="C52" s="60"/>
      <c r="D52" s="61"/>
      <c r="E52" s="61"/>
      <c r="H52"/>
    </row>
    <row r="53" spans="1:8">
      <c r="A53" s="61"/>
      <c r="B53" s="61"/>
      <c r="C53" s="60"/>
      <c r="D53" s="61"/>
      <c r="E53" s="61"/>
    </row>
    <row r="54" spans="1:8">
      <c r="A54" s="61"/>
      <c r="B54" s="61"/>
      <c r="C54" s="60"/>
      <c r="D54" s="61"/>
      <c r="E54" s="61"/>
      <c r="H54" s="2"/>
    </row>
    <row r="55" spans="1:8">
      <c r="A55" s="61"/>
      <c r="B55" s="61"/>
      <c r="C55" s="60"/>
      <c r="D55" s="61"/>
      <c r="E55" s="61"/>
      <c r="H55" s="2"/>
    </row>
    <row r="56" spans="1:8" s="2" customFormat="1">
      <c r="A56" s="61"/>
      <c r="B56" s="61"/>
      <c r="C56" s="60"/>
      <c r="D56" s="61"/>
      <c r="E56" s="61"/>
      <c r="F56" s="3"/>
      <c r="G56" s="3"/>
    </row>
    <row r="57" spans="1:8" s="2" customFormat="1">
      <c r="A57" s="61"/>
      <c r="B57" s="61"/>
      <c r="C57" s="60"/>
      <c r="D57" s="61"/>
      <c r="E57" s="61"/>
      <c r="F57" s="3"/>
      <c r="G57" s="3"/>
    </row>
    <row r="58" spans="1:8" s="2" customFormat="1">
      <c r="A58" s="61"/>
      <c r="B58" s="61"/>
      <c r="C58" s="60"/>
      <c r="D58" s="61"/>
      <c r="E58" s="61"/>
      <c r="F58" s="3"/>
      <c r="G58" s="3"/>
    </row>
    <row r="59" spans="1:8" s="2" customFormat="1">
      <c r="A59" s="61"/>
      <c r="B59" s="61"/>
      <c r="C59" s="60"/>
      <c r="D59" s="61"/>
      <c r="E59" s="61"/>
      <c r="F59" s="3"/>
      <c r="G59" s="3"/>
    </row>
    <row r="60" spans="1:8" s="2" customFormat="1">
      <c r="A60" s="61"/>
      <c r="B60" s="61"/>
      <c r="C60" s="60"/>
      <c r="D60" s="61"/>
      <c r="E60" s="61"/>
      <c r="F60" s="3"/>
      <c r="G60" s="3"/>
    </row>
    <row r="61" spans="1:8" s="2" customFormat="1">
      <c r="A61" s="61"/>
      <c r="B61" s="61"/>
      <c r="C61" s="60"/>
      <c r="D61" s="61"/>
      <c r="E61" s="61"/>
      <c r="F61" s="3"/>
      <c r="G61" s="3"/>
    </row>
    <row r="62" spans="1:8" s="2" customFormat="1">
      <c r="A62" s="61"/>
      <c r="B62" s="61"/>
      <c r="C62" s="60"/>
      <c r="D62" s="61"/>
      <c r="E62" s="61"/>
      <c r="F62" s="3"/>
      <c r="G62" s="3"/>
    </row>
    <row r="63" spans="1:8" s="2" customFormat="1">
      <c r="A63" s="61"/>
      <c r="B63" s="61"/>
      <c r="C63" s="60"/>
      <c r="D63" s="61"/>
      <c r="E63" s="61"/>
      <c r="F63" s="3"/>
      <c r="G63" s="3"/>
    </row>
    <row r="64" spans="1:8" s="2" customFormat="1">
      <c r="A64" s="61"/>
      <c r="B64" s="61"/>
      <c r="C64" s="60"/>
      <c r="D64" s="61"/>
      <c r="E64" s="61"/>
      <c r="F64" s="3"/>
      <c r="G64" s="3"/>
    </row>
    <row r="65" spans="1:8" s="2" customFormat="1">
      <c r="A65" s="61"/>
      <c r="B65" s="61"/>
      <c r="C65" s="60"/>
      <c r="D65" s="61"/>
      <c r="E65" s="61"/>
      <c r="F65" s="3"/>
      <c r="G65" s="3"/>
    </row>
    <row r="66" spans="1:8" s="2" customFormat="1">
      <c r="A66" s="61"/>
      <c r="B66" s="61"/>
      <c r="C66" s="60"/>
      <c r="D66" s="61"/>
      <c r="E66" s="61"/>
      <c r="F66" s="3"/>
      <c r="G66" s="3"/>
    </row>
    <row r="67" spans="1:8" s="2" customFormat="1">
      <c r="A67" s="61"/>
      <c r="B67" s="61"/>
      <c r="C67" s="60"/>
      <c r="D67" s="61"/>
      <c r="E67" s="61"/>
      <c r="F67" s="3"/>
      <c r="G67" s="3"/>
    </row>
    <row r="68" spans="1:8" s="2" customFormat="1">
      <c r="A68" s="61"/>
      <c r="B68" s="61"/>
      <c r="C68" s="60"/>
      <c r="D68" s="61"/>
      <c r="E68" s="61"/>
      <c r="F68" s="3"/>
      <c r="G68" s="3"/>
    </row>
    <row r="69" spans="1:8" s="2" customFormat="1">
      <c r="A69" s="61"/>
      <c r="B69" s="61"/>
      <c r="C69" s="60"/>
      <c r="D69" s="61"/>
      <c r="E69" s="61"/>
      <c r="F69" s="3"/>
      <c r="G69" s="3"/>
    </row>
    <row r="70" spans="1:8" s="2" customFormat="1">
      <c r="A70" s="61"/>
      <c r="B70" s="61"/>
      <c r="C70" s="60"/>
      <c r="D70" s="61"/>
      <c r="E70" s="61"/>
      <c r="F70" s="3"/>
      <c r="G70" s="3"/>
    </row>
    <row r="71" spans="1:8" s="2" customFormat="1">
      <c r="A71" s="61"/>
      <c r="B71" s="61"/>
      <c r="C71" s="60"/>
      <c r="D71" s="61"/>
      <c r="E71" s="61"/>
      <c r="F71" s="3"/>
      <c r="G71" s="3"/>
    </row>
    <row r="72" spans="1:8" s="2" customFormat="1">
      <c r="A72" s="61"/>
      <c r="B72" s="61"/>
      <c r="C72" s="60"/>
      <c r="D72" s="61"/>
      <c r="E72" s="61"/>
      <c r="F72" s="3"/>
      <c r="G72" s="3"/>
    </row>
    <row r="73" spans="1:8" s="2" customFormat="1">
      <c r="A73" s="61"/>
      <c r="B73" s="61"/>
      <c r="C73" s="60"/>
      <c r="D73" s="61"/>
      <c r="E73" s="61"/>
      <c r="F73" s="3"/>
      <c r="G73" s="3"/>
    </row>
    <row r="74" spans="1:8" s="2" customFormat="1">
      <c r="A74" s="61"/>
      <c r="B74" s="61"/>
      <c r="C74" s="60"/>
      <c r="D74" s="61"/>
      <c r="E74" s="61"/>
      <c r="F74" s="3"/>
      <c r="G74" s="3"/>
    </row>
    <row r="75" spans="1:8" s="2" customFormat="1">
      <c r="A75" s="61"/>
      <c r="B75" s="61"/>
      <c r="C75" s="60"/>
      <c r="D75" s="61"/>
      <c r="E75" s="61"/>
      <c r="F75" s="3"/>
      <c r="G75" s="3"/>
    </row>
    <row r="76" spans="1:8" s="2" customFormat="1">
      <c r="A76" s="61"/>
      <c r="B76" s="61"/>
      <c r="C76" s="60"/>
      <c r="D76" s="61"/>
      <c r="E76" s="61"/>
      <c r="F76" s="3"/>
      <c r="G76" s="3"/>
    </row>
    <row r="77" spans="1:8" s="2" customFormat="1">
      <c r="A77" s="61"/>
      <c r="B77" s="61"/>
      <c r="C77" s="60"/>
      <c r="D77" s="61"/>
      <c r="E77" s="61"/>
      <c r="F77" s="3"/>
      <c r="G77" s="3"/>
    </row>
    <row r="78" spans="1:8" s="2" customFormat="1">
      <c r="A78" s="61"/>
      <c r="B78" s="61"/>
      <c r="C78" s="60"/>
      <c r="D78" s="61"/>
      <c r="E78" s="61"/>
      <c r="F78" s="3"/>
      <c r="G78" s="3"/>
      <c r="H78"/>
    </row>
    <row r="79" spans="1:8" s="2" customFormat="1">
      <c r="A79" s="61"/>
      <c r="B79" s="61"/>
      <c r="C79" s="60"/>
      <c r="D79" s="61"/>
      <c r="E79" s="61"/>
      <c r="F79" s="3"/>
      <c r="G79" s="3"/>
      <c r="H79"/>
    </row>
    <row r="80" spans="1:8">
      <c r="A80" s="61"/>
      <c r="B80" s="61"/>
      <c r="C80" s="60"/>
      <c r="D80" s="61"/>
      <c r="E80" s="61"/>
    </row>
  </sheetData>
  <mergeCells count="15">
    <mergeCell ref="D40:E40"/>
    <mergeCell ref="A42:E42"/>
    <mergeCell ref="A6:B6"/>
    <mergeCell ref="B7:C7"/>
    <mergeCell ref="B37:C37"/>
    <mergeCell ref="D37:E37"/>
    <mergeCell ref="A3:B3"/>
    <mergeCell ref="C3:E3"/>
    <mergeCell ref="A4:B4"/>
    <mergeCell ref="C4:E4"/>
    <mergeCell ref="A5:B5"/>
    <mergeCell ref="C5:E5"/>
    <mergeCell ref="A1:E1"/>
    <mergeCell ref="A2:B2"/>
    <mergeCell ref="C2:E2"/>
  </mergeCells>
  <pageMargins left="0.55118110236220474" right="0.15748031496062992" top="0.74803149606299213" bottom="0.74803149606299213" header="0.31496062992125984" footer="0.31496062992125984"/>
  <pageSetup scale="85" orientation="portrait" r:id="rId1"/>
  <rowBreaks count="1" manualBreakCount="1">
    <brk id="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abSelected="1" view="pageBreakPreview" zoomScaleSheetLayoutView="100" workbookViewId="0">
      <selection activeCell="C8" sqref="C8"/>
    </sheetView>
  </sheetViews>
  <sheetFormatPr defaultRowHeight="15"/>
  <cols>
    <col min="1" max="1" width="5.85546875" style="1" customWidth="1"/>
    <col min="2" max="2" width="31.5703125" style="2" customWidth="1"/>
    <col min="3" max="3" width="55" style="95" customWidth="1"/>
    <col min="4" max="4" width="17" style="117" customWidth="1"/>
    <col min="5" max="5" width="18.140625" style="118" customWidth="1"/>
    <col min="6" max="16384" width="9.140625" style="98"/>
  </cols>
  <sheetData>
    <row r="1" spans="1:9" ht="71.25" customHeight="1">
      <c r="A1" s="96" t="s">
        <v>102</v>
      </c>
      <c r="B1" s="96"/>
      <c r="C1" s="96"/>
      <c r="D1" s="96"/>
      <c r="E1" s="96"/>
      <c r="F1" s="99"/>
    </row>
    <row r="2" spans="1:9" s="101" customFormat="1" ht="15.75">
      <c r="A2" s="70" t="s">
        <v>0</v>
      </c>
      <c r="B2" s="71"/>
      <c r="C2" s="72" t="s">
        <v>101</v>
      </c>
      <c r="D2" s="72"/>
      <c r="E2" s="100"/>
    </row>
    <row r="3" spans="1:9" s="101" customFormat="1" ht="15.75">
      <c r="A3" s="73" t="s">
        <v>1</v>
      </c>
      <c r="B3" s="71"/>
      <c r="C3" s="74">
        <f>C5+C4</f>
        <v>1819</v>
      </c>
      <c r="D3" s="75"/>
      <c r="E3" s="75"/>
    </row>
    <row r="4" spans="1:9" s="101" customFormat="1" ht="15.75">
      <c r="A4" s="76" t="s">
        <v>2</v>
      </c>
      <c r="B4" s="102"/>
      <c r="C4" s="77">
        <v>1572.1</v>
      </c>
      <c r="D4" s="78"/>
      <c r="E4" s="79"/>
    </row>
    <row r="5" spans="1:9" s="101" customFormat="1" ht="15.75">
      <c r="A5" s="76" t="s">
        <v>3</v>
      </c>
      <c r="B5" s="102"/>
      <c r="C5" s="77">
        <v>246.9</v>
      </c>
      <c r="D5" s="78"/>
      <c r="E5" s="79"/>
    </row>
    <row r="6" spans="1:9" s="101" customFormat="1" ht="63">
      <c r="A6" s="80" t="s">
        <v>4</v>
      </c>
      <c r="B6" s="81"/>
      <c r="C6" s="82" t="s">
        <v>5</v>
      </c>
      <c r="D6" s="20" t="s">
        <v>96</v>
      </c>
      <c r="E6" s="103" t="s">
        <v>6</v>
      </c>
    </row>
    <row r="7" spans="1:9" s="101" customFormat="1" ht="15.75">
      <c r="A7" s="83" t="s">
        <v>7</v>
      </c>
      <c r="B7" s="72" t="s">
        <v>8</v>
      </c>
      <c r="C7" s="84"/>
      <c r="D7" s="104"/>
      <c r="E7" s="87"/>
    </row>
    <row r="8" spans="1:9" s="101" customFormat="1" ht="156" customHeight="1">
      <c r="A8" s="83">
        <v>1</v>
      </c>
      <c r="B8" s="85" t="s">
        <v>9</v>
      </c>
      <c r="C8" s="86" t="s">
        <v>105</v>
      </c>
      <c r="D8" s="105">
        <f>E8*2*$C$3</f>
        <v>20951.698061565334</v>
      </c>
      <c r="E8" s="106">
        <v>5.759125360518234</v>
      </c>
    </row>
    <row r="9" spans="1:9" s="101" customFormat="1" ht="114.75" customHeight="1">
      <c r="A9" s="83">
        <v>2</v>
      </c>
      <c r="B9" s="85" t="s">
        <v>11</v>
      </c>
      <c r="C9" s="86" t="s">
        <v>106</v>
      </c>
      <c r="D9" s="105">
        <f t="shared" ref="D9:D39" si="0">E9*2*$C$3</f>
        <v>14376.248670524366</v>
      </c>
      <c r="E9" s="106">
        <v>3.9516901238384734</v>
      </c>
    </row>
    <row r="10" spans="1:9" s="101" customFormat="1" ht="34.5" customHeight="1">
      <c r="A10" s="83">
        <v>3</v>
      </c>
      <c r="B10" s="85" t="s">
        <v>12</v>
      </c>
      <c r="C10" s="122" t="s">
        <v>75</v>
      </c>
      <c r="D10" s="105">
        <f t="shared" si="0"/>
        <v>7343.3186928633531</v>
      </c>
      <c r="E10" s="106">
        <v>2.0185043135963037</v>
      </c>
    </row>
    <row r="11" spans="1:9" s="101" customFormat="1" ht="31.5">
      <c r="A11" s="83">
        <v>4</v>
      </c>
      <c r="B11" s="85" t="s">
        <v>14</v>
      </c>
      <c r="C11" s="39"/>
      <c r="D11" s="105">
        <f t="shared" si="0"/>
        <v>0</v>
      </c>
      <c r="E11" s="106">
        <v>0</v>
      </c>
    </row>
    <row r="12" spans="1:9" s="101" customFormat="1" ht="15.75">
      <c r="A12" s="87" t="s">
        <v>15</v>
      </c>
      <c r="B12" s="88" t="s">
        <v>16</v>
      </c>
      <c r="C12" s="31" t="s">
        <v>17</v>
      </c>
      <c r="D12" s="105">
        <f t="shared" si="0"/>
        <v>0</v>
      </c>
      <c r="E12" s="119">
        <v>0</v>
      </c>
      <c r="G12" s="108"/>
      <c r="H12" s="108"/>
      <c r="I12" s="108"/>
    </row>
    <row r="13" spans="1:9" s="101" customFormat="1" ht="31.5">
      <c r="A13" s="87" t="s">
        <v>18</v>
      </c>
      <c r="B13" s="88" t="s">
        <v>76</v>
      </c>
      <c r="C13" s="31" t="s">
        <v>17</v>
      </c>
      <c r="D13" s="120">
        <f t="shared" si="0"/>
        <v>0</v>
      </c>
      <c r="E13" s="89">
        <v>0</v>
      </c>
      <c r="G13" s="108"/>
      <c r="H13" s="108"/>
      <c r="I13" s="108"/>
    </row>
    <row r="14" spans="1:9" s="101" customFormat="1" ht="15.75">
      <c r="A14" s="87" t="s">
        <v>77</v>
      </c>
      <c r="B14" s="88" t="s">
        <v>78</v>
      </c>
      <c r="C14" s="31" t="s">
        <v>79</v>
      </c>
      <c r="D14" s="120">
        <f t="shared" si="0"/>
        <v>0</v>
      </c>
      <c r="E14" s="89">
        <v>0</v>
      </c>
      <c r="G14" s="108"/>
      <c r="H14" s="108"/>
      <c r="I14" s="108"/>
    </row>
    <row r="15" spans="1:9" s="101" customFormat="1" ht="31.5">
      <c r="A15" s="87" t="s">
        <v>80</v>
      </c>
      <c r="B15" s="88" t="s">
        <v>81</v>
      </c>
      <c r="C15" s="31" t="s">
        <v>17</v>
      </c>
      <c r="D15" s="120">
        <f t="shared" si="0"/>
        <v>0</v>
      </c>
      <c r="E15" s="89">
        <v>0</v>
      </c>
      <c r="G15" s="108"/>
      <c r="H15" s="108"/>
      <c r="I15" s="108"/>
    </row>
    <row r="16" spans="1:9" s="101" customFormat="1" ht="47.25">
      <c r="A16" s="83">
        <v>5</v>
      </c>
      <c r="B16" s="85" t="s">
        <v>20</v>
      </c>
      <c r="C16" s="39"/>
      <c r="D16" s="105">
        <f t="shared" si="0"/>
        <v>48979.042449443245</v>
      </c>
      <c r="E16" s="106">
        <v>13.463178243387368</v>
      </c>
    </row>
    <row r="17" spans="1:5" s="110" customFormat="1" ht="15.75">
      <c r="A17" s="90" t="s">
        <v>21</v>
      </c>
      <c r="B17" s="91" t="s">
        <v>22</v>
      </c>
      <c r="C17" s="42"/>
      <c r="D17" s="105">
        <f t="shared" si="0"/>
        <v>25162.9075928643</v>
      </c>
      <c r="E17" s="109">
        <v>6.916687078852199</v>
      </c>
    </row>
    <row r="18" spans="1:5" s="101" customFormat="1" ht="25.5">
      <c r="A18" s="83" t="s">
        <v>23</v>
      </c>
      <c r="B18" s="88" t="s">
        <v>24</v>
      </c>
      <c r="C18" s="121" t="s">
        <v>25</v>
      </c>
      <c r="D18" s="105">
        <f t="shared" si="0"/>
        <v>10336.655827079087</v>
      </c>
      <c r="E18" s="107">
        <v>2.8413017666517555</v>
      </c>
    </row>
    <row r="19" spans="1:5" s="101" customFormat="1" ht="38.25">
      <c r="A19" s="83" t="s">
        <v>27</v>
      </c>
      <c r="B19" s="36" t="s">
        <v>98</v>
      </c>
      <c r="C19" s="121" t="s">
        <v>29</v>
      </c>
      <c r="D19" s="105">
        <f t="shared" si="0"/>
        <v>13411.018120749992</v>
      </c>
      <c r="E19" s="107">
        <v>3.6863711162039561</v>
      </c>
    </row>
    <row r="20" spans="1:5" s="101" customFormat="1" ht="31.5">
      <c r="A20" s="83" t="s">
        <v>31</v>
      </c>
      <c r="B20" s="88" t="s">
        <v>32</v>
      </c>
      <c r="C20" s="121" t="s">
        <v>33</v>
      </c>
      <c r="D20" s="105">
        <f t="shared" si="0"/>
        <v>1073.4220597464468</v>
      </c>
      <c r="E20" s="107">
        <v>0.29505829019968305</v>
      </c>
    </row>
    <row r="21" spans="1:5" s="101" customFormat="1" ht="47.25">
      <c r="A21" s="83" t="s">
        <v>34</v>
      </c>
      <c r="B21" s="88" t="s">
        <v>35</v>
      </c>
      <c r="C21" s="121" t="s">
        <v>36</v>
      </c>
      <c r="D21" s="105">
        <f t="shared" si="0"/>
        <v>118.16629322867651</v>
      </c>
      <c r="E21" s="107">
        <v>3.2481114136524603E-2</v>
      </c>
    </row>
    <row r="22" spans="1:5" s="101" customFormat="1" ht="31.5">
      <c r="A22" s="83" t="s">
        <v>37</v>
      </c>
      <c r="B22" s="88" t="s">
        <v>38</v>
      </c>
      <c r="C22" s="121" t="s">
        <v>39</v>
      </c>
      <c r="D22" s="105">
        <f t="shared" si="0"/>
        <v>162.36634504991815</v>
      </c>
      <c r="E22" s="107">
        <v>4.4630661091236437E-2</v>
      </c>
    </row>
    <row r="23" spans="1:5" s="101" customFormat="1" ht="47.25">
      <c r="A23" s="83" t="s">
        <v>82</v>
      </c>
      <c r="B23" s="88" t="s">
        <v>40</v>
      </c>
      <c r="C23" s="121" t="s">
        <v>39</v>
      </c>
      <c r="D23" s="105">
        <f t="shared" si="0"/>
        <v>59.679437364034641</v>
      </c>
      <c r="E23" s="107">
        <v>1.6404463266639538E-2</v>
      </c>
    </row>
    <row r="24" spans="1:5" s="101" customFormat="1" ht="15.75">
      <c r="A24" s="83" t="s">
        <v>83</v>
      </c>
      <c r="B24" s="88" t="s">
        <v>60</v>
      </c>
      <c r="C24" s="121" t="s">
        <v>84</v>
      </c>
      <c r="D24" s="105">
        <f t="shared" si="0"/>
        <v>1.5995096461449283</v>
      </c>
      <c r="E24" s="107">
        <v>4.396673024037736E-4</v>
      </c>
    </row>
    <row r="25" spans="1:5" s="110" customFormat="1" ht="15.75">
      <c r="A25" s="90" t="s">
        <v>42</v>
      </c>
      <c r="B25" s="91" t="s">
        <v>43</v>
      </c>
      <c r="C25" s="50"/>
      <c r="D25" s="105">
        <f t="shared" si="0"/>
        <v>23816.134856578941</v>
      </c>
      <c r="E25" s="109">
        <v>6.5464911645351682</v>
      </c>
    </row>
    <row r="26" spans="1:5" s="101" customFormat="1" ht="47.25">
      <c r="A26" s="83" t="s">
        <v>44</v>
      </c>
      <c r="B26" s="88" t="s">
        <v>45</v>
      </c>
      <c r="C26" s="121" t="s">
        <v>46</v>
      </c>
      <c r="D26" s="105">
        <f t="shared" si="0"/>
        <v>11031.732894730832</v>
      </c>
      <c r="E26" s="107">
        <v>3.0323619831585575</v>
      </c>
    </row>
    <row r="27" spans="1:5" s="101" customFormat="1" ht="31.5">
      <c r="A27" s="83" t="s">
        <v>48</v>
      </c>
      <c r="B27" s="88" t="s">
        <v>49</v>
      </c>
      <c r="C27" s="121" t="s">
        <v>50</v>
      </c>
      <c r="D27" s="105">
        <f t="shared" si="0"/>
        <v>868.46291663222746</v>
      </c>
      <c r="E27" s="107">
        <v>0.23871987812870463</v>
      </c>
    </row>
    <row r="28" spans="1:5" s="101" customFormat="1" ht="15.75">
      <c r="A28" s="83" t="s">
        <v>51</v>
      </c>
      <c r="B28" s="88" t="s">
        <v>52</v>
      </c>
      <c r="C28" s="121" t="s">
        <v>53</v>
      </c>
      <c r="D28" s="105">
        <f t="shared" si="0"/>
        <v>9972.2595169208926</v>
      </c>
      <c r="E28" s="107">
        <v>2.741137855118442</v>
      </c>
    </row>
    <row r="29" spans="1:5" s="101" customFormat="1" ht="47.25">
      <c r="A29" s="83" t="s">
        <v>54</v>
      </c>
      <c r="B29" s="92" t="s">
        <v>55</v>
      </c>
      <c r="C29" s="121" t="s">
        <v>85</v>
      </c>
      <c r="D29" s="105">
        <f t="shared" si="0"/>
        <v>119.3746087024323</v>
      </c>
      <c r="E29" s="107">
        <v>3.2813251430025371E-2</v>
      </c>
    </row>
    <row r="30" spans="1:5" s="101" customFormat="1" ht="31.5">
      <c r="A30" s="83" t="s">
        <v>57</v>
      </c>
      <c r="B30" s="92" t="s">
        <v>58</v>
      </c>
      <c r="C30" s="47" t="s">
        <v>39</v>
      </c>
      <c r="D30" s="105">
        <f t="shared" si="0"/>
        <v>75.489839079435214</v>
      </c>
      <c r="E30" s="107">
        <v>2.0750368081208139E-2</v>
      </c>
    </row>
    <row r="31" spans="1:5" s="101" customFormat="1" ht="15.75">
      <c r="A31" s="83" t="s">
        <v>59</v>
      </c>
      <c r="B31" s="92" t="s">
        <v>86</v>
      </c>
      <c r="C31" s="47" t="s">
        <v>107</v>
      </c>
      <c r="D31" s="105">
        <f t="shared" si="0"/>
        <v>75.513470606509784</v>
      </c>
      <c r="E31" s="107">
        <v>2.0756863828067559E-2</v>
      </c>
    </row>
    <row r="32" spans="1:5" s="101" customFormat="1" ht="15.75">
      <c r="A32" s="83" t="s">
        <v>62</v>
      </c>
      <c r="B32" s="92" t="s">
        <v>60</v>
      </c>
      <c r="C32" s="47" t="s">
        <v>61</v>
      </c>
      <c r="D32" s="105">
        <f t="shared" si="0"/>
        <v>1.7057665906562958</v>
      </c>
      <c r="E32" s="107">
        <v>4.688748187620384E-4</v>
      </c>
    </row>
    <row r="33" spans="1:5" s="101" customFormat="1" ht="15.75">
      <c r="A33" s="83" t="s">
        <v>87</v>
      </c>
      <c r="B33" s="92" t="s">
        <v>63</v>
      </c>
      <c r="C33" s="47" t="s">
        <v>88</v>
      </c>
      <c r="D33" s="105">
        <f t="shared" si="0"/>
        <v>1671.5958433159503</v>
      </c>
      <c r="E33" s="107">
        <v>0.45948208997139922</v>
      </c>
    </row>
    <row r="34" spans="1:5" s="101" customFormat="1" ht="25.5">
      <c r="A34" s="83">
        <v>6</v>
      </c>
      <c r="B34" s="85" t="s">
        <v>66</v>
      </c>
      <c r="C34" s="58" t="s">
        <v>108</v>
      </c>
      <c r="D34" s="105">
        <f t="shared" si="0"/>
        <v>657.69212560374797</v>
      </c>
      <c r="E34" s="106">
        <v>0.18078398174924354</v>
      </c>
    </row>
    <row r="35" spans="1:5" s="101" customFormat="1" ht="47.25">
      <c r="A35" s="83">
        <v>7</v>
      </c>
      <c r="B35" s="85" t="s">
        <v>89</v>
      </c>
      <c r="C35" s="111" t="s">
        <v>109</v>
      </c>
      <c r="D35" s="105">
        <f t="shared" si="0"/>
        <v>1613.3333333333333</v>
      </c>
      <c r="E35" s="106">
        <v>0.4434671064687557</v>
      </c>
    </row>
    <row r="36" spans="1:5" s="101" customFormat="1" ht="31.5">
      <c r="A36" s="83">
        <v>8</v>
      </c>
      <c r="B36" s="85" t="s">
        <v>90</v>
      </c>
      <c r="C36" s="111" t="s">
        <v>91</v>
      </c>
      <c r="D36" s="105">
        <f t="shared" si="0"/>
        <v>666.66666666666663</v>
      </c>
      <c r="E36" s="106">
        <v>0.1832508704416346</v>
      </c>
    </row>
    <row r="37" spans="1:5" s="101" customFormat="1" ht="47.25">
      <c r="A37" s="83"/>
      <c r="B37" s="85" t="s">
        <v>92</v>
      </c>
      <c r="C37" s="111"/>
      <c r="D37" s="105">
        <f t="shared" si="0"/>
        <v>94588.000000000044</v>
      </c>
      <c r="E37" s="106">
        <v>26.000000000000011</v>
      </c>
    </row>
    <row r="38" spans="1:5" s="101" customFormat="1" ht="132" customHeight="1">
      <c r="A38" s="83"/>
      <c r="B38" s="85" t="s">
        <v>68</v>
      </c>
      <c r="C38" s="112" t="s">
        <v>93</v>
      </c>
      <c r="D38" s="105">
        <f t="shared" si="0"/>
        <v>18917.600000000009</v>
      </c>
      <c r="E38" s="113">
        <v>5.2000000000000028</v>
      </c>
    </row>
    <row r="39" spans="1:5" s="101" customFormat="1" ht="78.75">
      <c r="A39" s="93"/>
      <c r="B39" s="85" t="s">
        <v>70</v>
      </c>
      <c r="C39" s="55"/>
      <c r="D39" s="105">
        <f>E39*2*$C$3</f>
        <v>113505.60000000005</v>
      </c>
      <c r="E39" s="113">
        <v>31.200000000000014</v>
      </c>
    </row>
    <row r="40" spans="1:5" s="101" customFormat="1" ht="15.75">
      <c r="A40" s="114" t="s">
        <v>94</v>
      </c>
      <c r="B40" s="115"/>
      <c r="C40" s="115"/>
      <c r="D40" s="115"/>
      <c r="E40" s="115"/>
    </row>
    <row r="41" spans="1:5" s="101" customFormat="1" ht="15.75">
      <c r="A41" s="83">
        <v>1</v>
      </c>
      <c r="B41" s="94" t="s">
        <v>95</v>
      </c>
      <c r="C41" s="103" t="s">
        <v>97</v>
      </c>
      <c r="D41" s="116">
        <f>E41*2*C3</f>
        <v>1819</v>
      </c>
      <c r="E41" s="116">
        <v>0.5</v>
      </c>
    </row>
    <row r="42" spans="1:5">
      <c r="A42" s="59"/>
      <c r="B42" s="59"/>
      <c r="C42" s="59"/>
      <c r="D42" s="59"/>
      <c r="E42" s="59"/>
    </row>
    <row r="43" spans="1:5">
      <c r="A43" s="59"/>
      <c r="B43" s="59"/>
      <c r="C43" s="59"/>
      <c r="D43" s="59"/>
      <c r="E43" s="59"/>
    </row>
    <row r="44" spans="1:5">
      <c r="A44" s="59"/>
      <c r="B44" s="59"/>
      <c r="C44" s="59"/>
      <c r="D44" s="59"/>
      <c r="E44" s="59"/>
    </row>
    <row r="45" spans="1:5">
      <c r="A45" s="59"/>
      <c r="B45" s="59"/>
      <c r="C45" s="59"/>
      <c r="D45" s="59"/>
      <c r="E45" s="59"/>
    </row>
    <row r="46" spans="1:5">
      <c r="A46" s="59"/>
      <c r="B46" s="59"/>
      <c r="C46" s="59"/>
      <c r="D46" s="59"/>
      <c r="E46" s="59"/>
    </row>
    <row r="47" spans="1:5">
      <c r="A47" s="61"/>
      <c r="B47" s="62" t="s">
        <v>71</v>
      </c>
      <c r="C47" s="62"/>
      <c r="E47" s="61" t="s">
        <v>72</v>
      </c>
    </row>
    <row r="48" spans="1:5">
      <c r="A48" s="61"/>
      <c r="B48" s="63"/>
      <c r="C48" s="63"/>
      <c r="E48" s="61"/>
    </row>
    <row r="49" spans="1:5">
      <c r="A49" s="61"/>
      <c r="B49" s="63"/>
      <c r="C49" s="63"/>
      <c r="E49" s="61"/>
    </row>
    <row r="50" spans="1:5">
      <c r="A50" s="61"/>
      <c r="B50" s="63"/>
      <c r="C50" s="63"/>
      <c r="E50" s="63"/>
    </row>
    <row r="51" spans="1:5">
      <c r="A51" s="61"/>
      <c r="B51" s="61"/>
      <c r="C51" s="59"/>
      <c r="E51" s="61"/>
    </row>
    <row r="52" spans="1:5">
      <c r="A52" s="61"/>
      <c r="B52" s="61" t="s">
        <v>73</v>
      </c>
      <c r="C52" s="59"/>
      <c r="E52" s="61" t="s">
        <v>74</v>
      </c>
    </row>
    <row r="53" spans="1:5">
      <c r="A53" s="61"/>
      <c r="B53" s="61"/>
      <c r="C53" s="59"/>
      <c r="D53" s="63"/>
      <c r="E53" s="63"/>
    </row>
    <row r="54" spans="1:5" ht="19.5" customHeight="1">
      <c r="A54" s="61"/>
      <c r="B54" s="61"/>
      <c r="C54" s="59"/>
      <c r="D54" s="61"/>
      <c r="E54" s="61"/>
    </row>
    <row r="55" spans="1:5">
      <c r="A55" s="61"/>
      <c r="B55" s="61"/>
      <c r="C55" s="59"/>
      <c r="D55" s="61"/>
      <c r="E55" s="61"/>
    </row>
    <row r="56" spans="1:5">
      <c r="A56" s="61"/>
      <c r="B56" s="61"/>
      <c r="C56" s="59"/>
      <c r="D56" s="61"/>
      <c r="E56" s="61"/>
    </row>
    <row r="57" spans="1:5">
      <c r="A57" s="61"/>
      <c r="B57" s="61"/>
      <c r="C57" s="59"/>
      <c r="D57" s="61"/>
      <c r="E57" s="61"/>
    </row>
    <row r="58" spans="1:5">
      <c r="A58" s="61"/>
      <c r="B58" s="61"/>
      <c r="C58" s="59"/>
      <c r="D58" s="61"/>
      <c r="E58" s="61"/>
    </row>
    <row r="59" spans="1:5">
      <c r="A59" s="61"/>
      <c r="B59" s="61"/>
      <c r="C59" s="59"/>
      <c r="D59" s="61"/>
      <c r="E59" s="61"/>
    </row>
    <row r="60" spans="1:5">
      <c r="A60" s="61"/>
      <c r="B60" s="61"/>
      <c r="C60" s="59"/>
      <c r="D60" s="61"/>
      <c r="E60" s="61"/>
    </row>
    <row r="61" spans="1:5">
      <c r="A61" s="61"/>
      <c r="B61" s="61"/>
      <c r="C61" s="59"/>
      <c r="D61" s="61"/>
      <c r="E61" s="61"/>
    </row>
    <row r="62" spans="1:5">
      <c r="A62" s="61"/>
      <c r="B62" s="61"/>
      <c r="C62" s="59"/>
      <c r="D62" s="61"/>
      <c r="E62" s="61"/>
    </row>
    <row r="63" spans="1:5">
      <c r="A63" s="61"/>
      <c r="B63" s="61"/>
      <c r="C63" s="59"/>
      <c r="D63" s="61"/>
      <c r="E63" s="61"/>
    </row>
    <row r="64" spans="1:5">
      <c r="A64" s="61"/>
      <c r="B64" s="61"/>
      <c r="C64" s="59"/>
      <c r="D64" s="61"/>
      <c r="E64" s="61"/>
    </row>
    <row r="65" spans="1:5" s="2" customFormat="1">
      <c r="A65" s="61"/>
      <c r="B65" s="61"/>
      <c r="C65" s="59"/>
      <c r="D65" s="61"/>
      <c r="E65" s="61"/>
    </row>
    <row r="66" spans="1:5" s="2" customFormat="1">
      <c r="A66" s="61"/>
      <c r="B66" s="61"/>
      <c r="C66" s="59"/>
      <c r="D66" s="61"/>
      <c r="E66" s="61"/>
    </row>
    <row r="67" spans="1:5" s="2" customFormat="1">
      <c r="A67" s="61"/>
      <c r="B67" s="61"/>
      <c r="C67" s="59"/>
      <c r="D67" s="61"/>
      <c r="E67" s="61"/>
    </row>
    <row r="68" spans="1:5" s="2" customFormat="1">
      <c r="A68" s="61"/>
      <c r="B68" s="61"/>
      <c r="C68" s="59"/>
      <c r="D68" s="61"/>
      <c r="E68" s="61"/>
    </row>
    <row r="69" spans="1:5" s="2" customFormat="1">
      <c r="A69" s="61"/>
      <c r="B69" s="61"/>
      <c r="C69" s="59"/>
      <c r="D69" s="61"/>
      <c r="E69" s="61"/>
    </row>
    <row r="70" spans="1:5" s="2" customFormat="1">
      <c r="A70" s="61"/>
      <c r="B70" s="61"/>
      <c r="C70" s="59"/>
      <c r="D70" s="61"/>
      <c r="E70" s="61"/>
    </row>
    <row r="71" spans="1:5" s="2" customFormat="1">
      <c r="A71" s="61"/>
      <c r="B71" s="61"/>
      <c r="C71" s="59"/>
      <c r="D71" s="61"/>
      <c r="E71" s="61"/>
    </row>
    <row r="72" spans="1:5" s="2" customFormat="1">
      <c r="A72" s="61"/>
      <c r="B72" s="61"/>
      <c r="C72" s="59"/>
      <c r="D72" s="61"/>
      <c r="E72" s="61"/>
    </row>
    <row r="73" spans="1:5" s="2" customFormat="1">
      <c r="A73" s="61"/>
      <c r="B73" s="61"/>
      <c r="C73" s="59"/>
      <c r="D73" s="61"/>
      <c r="E73" s="61"/>
    </row>
    <row r="74" spans="1:5" s="2" customFormat="1">
      <c r="A74" s="61"/>
      <c r="B74" s="61"/>
      <c r="C74" s="59"/>
      <c r="D74" s="61"/>
      <c r="E74" s="61"/>
    </row>
    <row r="75" spans="1:5" s="2" customFormat="1">
      <c r="A75" s="61"/>
      <c r="B75" s="61"/>
      <c r="C75" s="59"/>
      <c r="D75" s="61"/>
      <c r="E75" s="61"/>
    </row>
    <row r="76" spans="1:5" s="2" customFormat="1">
      <c r="A76" s="61"/>
      <c r="B76" s="61"/>
      <c r="C76" s="59"/>
      <c r="D76" s="61"/>
      <c r="E76" s="61"/>
    </row>
    <row r="77" spans="1:5" s="2" customFormat="1">
      <c r="A77" s="61"/>
      <c r="B77" s="61"/>
      <c r="C77" s="59"/>
      <c r="D77" s="61"/>
      <c r="E77" s="61"/>
    </row>
    <row r="78" spans="1:5" s="2" customFormat="1">
      <c r="A78" s="61"/>
      <c r="B78" s="61"/>
      <c r="C78" s="59"/>
      <c r="D78" s="61"/>
      <c r="E78" s="61"/>
    </row>
    <row r="79" spans="1:5" s="2" customFormat="1">
      <c r="A79" s="61"/>
      <c r="B79" s="61"/>
      <c r="C79" s="59"/>
      <c r="D79" s="61"/>
      <c r="E79" s="61"/>
    </row>
    <row r="80" spans="1:5" s="2" customFormat="1">
      <c r="A80" s="61"/>
      <c r="B80" s="61"/>
      <c r="C80" s="59"/>
      <c r="D80" s="61"/>
      <c r="E80" s="61"/>
    </row>
    <row r="81" spans="1:5" s="2" customFormat="1">
      <c r="A81" s="61"/>
      <c r="B81" s="61"/>
      <c r="C81" s="59"/>
      <c r="D81" s="61"/>
      <c r="E81" s="61"/>
    </row>
    <row r="82" spans="1:5" s="2" customFormat="1">
      <c r="A82" s="61"/>
      <c r="B82" s="61"/>
      <c r="C82" s="59"/>
      <c r="D82" s="61"/>
      <c r="E82" s="61"/>
    </row>
    <row r="83" spans="1:5" s="2" customFormat="1">
      <c r="A83" s="61"/>
      <c r="B83" s="61"/>
      <c r="C83" s="59"/>
      <c r="D83" s="61"/>
      <c r="E83" s="61"/>
    </row>
    <row r="84" spans="1:5" s="2" customFormat="1">
      <c r="A84" s="61"/>
      <c r="B84" s="61"/>
      <c r="C84" s="59"/>
      <c r="D84" s="61"/>
      <c r="E84" s="61"/>
    </row>
    <row r="85" spans="1:5" s="2" customFormat="1">
      <c r="A85" s="61"/>
      <c r="B85" s="61"/>
      <c r="C85" s="59"/>
      <c r="D85" s="61"/>
      <c r="E85" s="61"/>
    </row>
    <row r="86" spans="1:5" s="2" customFormat="1">
      <c r="A86" s="61"/>
      <c r="B86" s="61"/>
      <c r="C86" s="59"/>
      <c r="D86" s="61"/>
      <c r="E86" s="61"/>
    </row>
    <row r="87" spans="1:5" s="2" customFormat="1">
      <c r="A87" s="61"/>
      <c r="B87" s="61"/>
      <c r="C87" s="59"/>
      <c r="D87" s="61"/>
      <c r="E87" s="61"/>
    </row>
    <row r="88" spans="1:5" s="2" customFormat="1">
      <c r="A88" s="61"/>
      <c r="B88" s="61"/>
      <c r="C88" s="59"/>
      <c r="D88" s="61"/>
      <c r="E88" s="61"/>
    </row>
    <row r="89" spans="1:5">
      <c r="A89" s="61"/>
      <c r="B89" s="61"/>
      <c r="C89" s="59"/>
      <c r="D89" s="61"/>
      <c r="E89" s="61"/>
    </row>
  </sheetData>
  <mergeCells count="13">
    <mergeCell ref="A40:E40"/>
    <mergeCell ref="B47:C47"/>
    <mergeCell ref="A4:B4"/>
    <mergeCell ref="C4:E4"/>
    <mergeCell ref="A5:B5"/>
    <mergeCell ref="C5:E5"/>
    <mergeCell ref="A6:B6"/>
    <mergeCell ref="B7:C7"/>
    <mergeCell ref="A1:E1"/>
    <mergeCell ref="A2:B2"/>
    <mergeCell ref="C2:E2"/>
    <mergeCell ref="A3:B3"/>
    <mergeCell ref="C3:E3"/>
  </mergeCells>
  <pageMargins left="0.35433070866141736" right="0.15748031496062992" top="0.35433070866141736" bottom="0.35433070866141736" header="0" footer="0"/>
  <pageSetup scale="78" orientation="portrait" r:id="rId1"/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Сиб_4_2018(январь-сентябрь)</vt:lpstr>
      <vt:lpstr>Сиб_4_2018(октябрь-декабрь)</vt:lpstr>
      <vt:lpstr>'Сиб_4_2018(октябрь-декабрь)'!Область_печати</vt:lpstr>
      <vt:lpstr>'Сиб_4_2018(январь-сентябрь)'!Область_печати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2019-03-19T02:14:50Z</dcterms:created>
  <dcterms:modified xsi:type="dcterms:W3CDTF">2019-03-19T03:20:38Z</dcterms:modified>
</cp:coreProperties>
</file>