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0" windowWidth="9525" windowHeight="9915" activeTab="0"/>
  </bookViews>
  <sheets>
    <sheet name="Сибирский, 4" sheetId="1" r:id="rId1"/>
  </sheets>
  <definedNames>
    <definedName name="_xlnm.Print_Area" localSheetId="0">'Сибирский, 4'!$A$1:$D$40</definedName>
  </definedNames>
  <calcPr fullCalcOnLoad="1"/>
</workbook>
</file>

<file path=xl/sharedStrings.xml><?xml version="1.0" encoding="utf-8"?>
<sst xmlns="http://schemas.openxmlformats.org/spreadsheetml/2006/main" count="63" uniqueCount="55">
  <si>
    <t>С.В.Занина</t>
  </si>
  <si>
    <t>Директор ООО "КЖЭК"Горский"</t>
  </si>
  <si>
    <t>Вывоз ТБО</t>
  </si>
  <si>
    <t>2.</t>
  </si>
  <si>
    <t>Налоги</t>
  </si>
  <si>
    <t>Заработная плата</t>
  </si>
  <si>
    <t>Обслуживание газовой котельной</t>
  </si>
  <si>
    <t>1.</t>
  </si>
  <si>
    <t>Раздел 2. Другие услуги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</si>
  <si>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</si>
  <si>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</si>
  <si>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</si>
  <si>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</si>
  <si>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без НДС</t>
  </si>
  <si>
    <t>Минимальный налог при упрощенной системе налогооблажения</t>
  </si>
  <si>
    <t>9.</t>
  </si>
  <si>
    <t>Рентабельность</t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</si>
  <si>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</si>
  <si>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</si>
  <si>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</si>
  <si>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</si>
  <si>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6.</t>
  </si>
  <si>
    <r>
      <t xml:space="preserve">Автоуслуги по очистке территории механизированным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</si>
  <si>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5.</t>
  </si>
  <si>
    <t>Сброс снега с козырьков и парапетов</t>
  </si>
  <si>
    <t>4.</t>
  </si>
  <si>
    <t>3.2.</t>
  </si>
  <si>
    <t>Заработная плата АУП</t>
  </si>
  <si>
    <t>3.1.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</si>
  <si>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</si>
  <si>
    <t>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</si>
  <si>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</si>
  <si>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t>2.3.</t>
  </si>
  <si>
    <t>благоустройство (цветники, ограждения)</t>
  </si>
  <si>
    <t>материалы, инвентарь, спецодежда</t>
  </si>
  <si>
    <t>налоги</t>
  </si>
  <si>
    <t>заработная плата дворника</t>
  </si>
  <si>
    <t>Содержание дворовой территории (согласно регламента по договору)</t>
  </si>
  <si>
    <t>2.2.</t>
  </si>
  <si>
    <t>заработная плата технички</t>
  </si>
  <si>
    <t>Содержание лестничных клеток (согласно регламента по договору)</t>
  </si>
  <si>
    <t>2.1.</t>
  </si>
  <si>
    <t>Расходы связанные с санитарным содержанием мест общего пользования и придомовой территории</t>
  </si>
  <si>
    <t>Материалы/услуги:</t>
  </si>
  <si>
    <t>1.3.</t>
  </si>
  <si>
    <t>1.2.</t>
  </si>
  <si>
    <t>Заработная плата электрика, сантехника</t>
  </si>
  <si>
    <t>1.1.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</si>
  <si>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</si>
  <si>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</si>
  <si>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</si>
  <si>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</si>
  <si>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Обслуживаемая площадь                 1572,10 м2</t>
  </si>
  <si>
    <t>Адрес                                                  м-н Сибирский, 4</t>
  </si>
  <si>
    <t xml:space="preserve"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2013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</si>
</sst>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4" fontId="41" fillId="0" borderId="0" xfId="0" applyNumberFormat="1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vertical="center" wrapText="1"/>
      <protection hidden="1"/>
    </xf>
    <xf numFmtId="4" fontId="41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vertical="center" wrapText="1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49" fontId="41" fillId="0" borderId="10" xfId="0" applyNumberFormat="1" applyFont="1" applyBorder="1" applyAlignment="1" applyProtection="1">
      <alignment horizontal="center" vertical="center" wrapText="1"/>
      <protection hidden="1"/>
    </xf>
    <xf numFmtId="4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41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23" fillId="0" borderId="10" xfId="0" applyFont="1" applyBorder="1" applyAlignment="1" applyProtection="1">
      <alignment/>
      <protection hidden="1"/>
    </xf>
    <xf numFmtId="0" fontId="41" fillId="0" borderId="10" xfId="0" applyFont="1" applyBorder="1" applyAlignment="1" applyProtection="1">
      <alignment vertical="center" wrapText="1"/>
      <protection hidden="1"/>
    </xf>
    <xf numFmtId="0" fontId="41" fillId="0" borderId="10" xfId="0" applyFont="1" applyBorder="1" applyAlignment="1" applyProtection="1">
      <alignment vertical="center"/>
      <protection hidden="1"/>
    </xf>
    <xf numFmtId="16" fontId="41" fillId="0" borderId="10" xfId="0" applyNumberFormat="1" applyFont="1" applyBorder="1" applyAlignment="1" applyProtection="1">
      <alignment vertical="center" wrapText="1"/>
      <protection hidden="1"/>
    </xf>
    <xf numFmtId="16" fontId="41" fillId="0" borderId="10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left" vertical="center" wrapText="1"/>
      <protection hidden="1"/>
    </xf>
    <xf numFmtId="4" fontId="5" fillId="0" borderId="10" xfId="0" applyNumberFormat="1" applyFont="1" applyBorder="1" applyAlignment="1" applyProtection="1">
      <alignment horizontal="center" vertical="center" wrapText="1"/>
      <protection hidden="1"/>
    </xf>
    <xf numFmtId="4" fontId="41" fillId="0" borderId="0" xfId="0" applyNumberFormat="1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left" vertical="center" wrapText="1"/>
      <protection hidden="1"/>
    </xf>
    <xf numFmtId="49" fontId="42" fillId="0" borderId="10" xfId="0" applyNumberFormat="1" applyFont="1" applyBorder="1" applyAlignment="1" applyProtection="1">
      <alignment horizontal="left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4.7109375" style="1" customWidth="1"/>
    <col min="2" max="2" width="89.00390625" style="1" customWidth="1"/>
    <col min="3" max="3" width="18.140625" style="1" customWidth="1"/>
    <col min="4" max="4" width="18.7109375" style="1" customWidth="1"/>
    <col min="5" max="16384" width="9.140625" style="1" customWidth="1"/>
  </cols>
  <sheetData>
    <row r="1" spans="1:4" ht="58.5" customHeight="1">
      <c r="A1" s="25" t="s">
        <v>54</v>
      </c>
      <c r="B1" s="25"/>
      <c r="C1" s="25"/>
      <c r="D1" s="25"/>
    </row>
    <row r="2" spans="1:4" ht="15.75">
      <c r="A2" s="26" t="s">
        <v>53</v>
      </c>
      <c r="B2" s="26"/>
      <c r="C2" s="22"/>
      <c r="D2" s="22"/>
    </row>
    <row r="3" spans="1:4" ht="15.75">
      <c r="A3" s="26" t="s">
        <v>52</v>
      </c>
      <c r="B3" s="26"/>
      <c r="C3" s="22"/>
      <c r="D3" s="22"/>
    </row>
    <row r="4" spans="1:4" ht="15.75">
      <c r="A4" s="23"/>
      <c r="B4" s="3"/>
      <c r="C4" s="22"/>
      <c r="D4" s="22"/>
    </row>
    <row r="5" spans="1:4" ht="47.25">
      <c r="A5" s="8" t="s">
        <v>12</v>
      </c>
      <c r="B5" s="8" t="s">
        <v>11</v>
      </c>
      <c r="C5" s="5" t="s">
        <v>51</v>
      </c>
      <c r="D5" s="4" t="s">
        <v>50</v>
      </c>
    </row>
    <row r="6" spans="1:4" ht="15.75">
      <c r="A6" s="24" t="s">
        <v>49</v>
      </c>
      <c r="B6" s="24"/>
      <c r="C6" s="21"/>
      <c r="D6" s="10"/>
    </row>
    <row r="7" spans="1:4" ht="69.75">
      <c r="A7" s="7" t="s">
        <v>7</v>
      </c>
      <c r="B7" s="20" t="s">
        <v>48</v>
      </c>
      <c r="C7" s="14"/>
      <c r="D7" s="13"/>
    </row>
    <row r="8" spans="1:4" ht="15.75">
      <c r="A8" s="12" t="s">
        <v>47</v>
      </c>
      <c r="B8" s="11" t="s">
        <v>46</v>
      </c>
      <c r="C8" s="5">
        <f>D8*12*1572.1</f>
        <v>42258.048</v>
      </c>
      <c r="D8" s="4">
        <v>2.24</v>
      </c>
    </row>
    <row r="9" spans="1:4" ht="15.75">
      <c r="A9" s="12" t="s">
        <v>45</v>
      </c>
      <c r="B9" s="11" t="s">
        <v>4</v>
      </c>
      <c r="C9" s="5">
        <f>C8*26.2%</f>
        <v>11071.608576</v>
      </c>
      <c r="D9" s="5">
        <f>D8*26.2%</f>
        <v>0.5868800000000001</v>
      </c>
    </row>
    <row r="10" spans="1:4" ht="15.75">
      <c r="A10" s="12" t="s">
        <v>44</v>
      </c>
      <c r="B10" s="11" t="s">
        <v>43</v>
      </c>
      <c r="C10" s="5">
        <f>D10*12*1572.1</f>
        <v>16978.68</v>
      </c>
      <c r="D10" s="4">
        <v>0.9</v>
      </c>
    </row>
    <row r="11" spans="1:4" ht="31.5">
      <c r="A11" s="7" t="s">
        <v>3</v>
      </c>
      <c r="B11" s="19" t="s">
        <v>42</v>
      </c>
      <c r="C11" s="5"/>
      <c r="D11" s="4"/>
    </row>
    <row r="12" spans="1:4" ht="15.75">
      <c r="A12" s="16" t="s">
        <v>41</v>
      </c>
      <c r="B12" s="15" t="s">
        <v>40</v>
      </c>
      <c r="C12" s="5"/>
      <c r="D12" s="4"/>
    </row>
    <row r="13" spans="1:4" ht="15.75">
      <c r="A13" s="16"/>
      <c r="B13" s="15" t="s">
        <v>39</v>
      </c>
      <c r="C13" s="5">
        <f>D13*12*1572.1</f>
        <v>11885.076000000001</v>
      </c>
      <c r="D13" s="4">
        <v>0.63</v>
      </c>
    </row>
    <row r="14" spans="1:4" ht="15.75">
      <c r="A14" s="16"/>
      <c r="B14" s="11" t="s">
        <v>35</v>
      </c>
      <c r="C14" s="5">
        <f>C13*26.2%</f>
        <v>3113.8899120000005</v>
      </c>
      <c r="D14" s="5">
        <f>D13*26.2%</f>
        <v>0.16506</v>
      </c>
    </row>
    <row r="15" spans="1:4" ht="15.75">
      <c r="A15" s="16"/>
      <c r="B15" s="15" t="s">
        <v>34</v>
      </c>
      <c r="C15" s="5">
        <f>D15*12*1572.1</f>
        <v>754.608</v>
      </c>
      <c r="D15" s="4">
        <v>0.04</v>
      </c>
    </row>
    <row r="16" spans="1:4" ht="22.5" customHeight="1">
      <c r="A16" s="18" t="s">
        <v>38</v>
      </c>
      <c r="B16" s="17" t="s">
        <v>37</v>
      </c>
      <c r="C16" s="5"/>
      <c r="D16" s="4"/>
    </row>
    <row r="17" spans="1:4" ht="18.75" customHeight="1">
      <c r="A17" s="16"/>
      <c r="B17" s="15" t="s">
        <v>36</v>
      </c>
      <c r="C17" s="5">
        <f>D17*12*1572.1</f>
        <v>116020.98000000001</v>
      </c>
      <c r="D17" s="4">
        <v>6.15</v>
      </c>
    </row>
    <row r="18" spans="1:4" ht="18.75" customHeight="1">
      <c r="A18" s="16"/>
      <c r="B18" s="11" t="s">
        <v>35</v>
      </c>
      <c r="C18" s="5">
        <f>C17*26.2%</f>
        <v>30397.496760000005</v>
      </c>
      <c r="D18" s="5">
        <f>D17*26.2%</f>
        <v>1.6113000000000002</v>
      </c>
    </row>
    <row r="19" spans="1:4" ht="18.75" customHeight="1">
      <c r="A19" s="16"/>
      <c r="B19" s="15" t="s">
        <v>34</v>
      </c>
      <c r="C19" s="5">
        <f>D19*12*1572.1</f>
        <v>943.2600000000001</v>
      </c>
      <c r="D19" s="4">
        <v>0.05</v>
      </c>
    </row>
    <row r="20" spans="1:4" ht="18.75" customHeight="1">
      <c r="A20" s="16"/>
      <c r="B20" s="15" t="s">
        <v>33</v>
      </c>
      <c r="C20" s="5">
        <f>D20*12*1572.1</f>
        <v>2452.476</v>
      </c>
      <c r="D20" s="4">
        <v>0.13</v>
      </c>
    </row>
    <row r="21" spans="1:4" ht="33" customHeight="1">
      <c r="A21" s="16" t="s">
        <v>32</v>
      </c>
      <c r="B21" s="15" t="s">
        <v>31</v>
      </c>
      <c r="C21" s="5">
        <f>D21*12*1572.1</f>
        <v>1509.216</v>
      </c>
      <c r="D21" s="4">
        <v>0.08</v>
      </c>
    </row>
    <row r="22" spans="1:4" ht="66" customHeight="1">
      <c r="A22" s="7" t="s">
        <v>30</v>
      </c>
      <c r="B22" s="6" t="s">
        <v>29</v>
      </c>
      <c r="C22" s="14"/>
      <c r="D22" s="13"/>
    </row>
    <row r="23" spans="1:4" ht="24" customHeight="1">
      <c r="A23" s="12" t="s">
        <v>28</v>
      </c>
      <c r="B23" s="11" t="s">
        <v>27</v>
      </c>
      <c r="C23" s="5">
        <f>D23*12*1572.1</f>
        <v>89798.35199999998</v>
      </c>
      <c r="D23" s="4">
        <v>4.76</v>
      </c>
    </row>
    <row r="24" spans="1:4" ht="24" customHeight="1">
      <c r="A24" s="12" t="s">
        <v>26</v>
      </c>
      <c r="B24" s="11" t="s">
        <v>4</v>
      </c>
      <c r="C24" s="5">
        <f>C23*26.2%</f>
        <v>23527.168223999997</v>
      </c>
      <c r="D24" s="5">
        <f>D23*26.2%</f>
        <v>1.24712</v>
      </c>
    </row>
    <row r="25" spans="1:4" ht="22.5" customHeight="1">
      <c r="A25" s="7" t="s">
        <v>25</v>
      </c>
      <c r="B25" s="6" t="s">
        <v>24</v>
      </c>
      <c r="C25" s="5">
        <f aca="true" t="shared" si="0" ref="C25:C30">D25*12*1572.1</f>
        <v>4150.344</v>
      </c>
      <c r="D25" s="4">
        <v>0.22</v>
      </c>
    </row>
    <row r="26" spans="1:4" ht="30.75" customHeight="1">
      <c r="A26" s="7" t="s">
        <v>23</v>
      </c>
      <c r="B26" s="6" t="s">
        <v>22</v>
      </c>
      <c r="C26" s="5">
        <f t="shared" si="0"/>
        <v>0</v>
      </c>
      <c r="D26" s="4">
        <v>0</v>
      </c>
    </row>
    <row r="27" spans="1:4" ht="30.75" customHeight="1">
      <c r="A27" s="7" t="s">
        <v>21</v>
      </c>
      <c r="B27" s="6" t="s">
        <v>20</v>
      </c>
      <c r="C27" s="5">
        <f t="shared" si="0"/>
        <v>0</v>
      </c>
      <c r="D27" s="4">
        <v>0</v>
      </c>
    </row>
    <row r="28" spans="1:4" ht="30.75" customHeight="1">
      <c r="A28" s="7" t="s">
        <v>19</v>
      </c>
      <c r="B28" s="6" t="s">
        <v>18</v>
      </c>
      <c r="C28" s="5">
        <f t="shared" si="0"/>
        <v>0</v>
      </c>
      <c r="D28" s="4">
        <v>0</v>
      </c>
    </row>
    <row r="29" spans="1:4" ht="18" customHeight="1">
      <c r="A29" s="7" t="s">
        <v>17</v>
      </c>
      <c r="B29" s="6" t="s">
        <v>16</v>
      </c>
      <c r="C29" s="5">
        <f t="shared" si="0"/>
        <v>0</v>
      </c>
      <c r="D29" s="4">
        <v>0</v>
      </c>
    </row>
    <row r="30" spans="1:4" ht="18" customHeight="1">
      <c r="A30" s="7" t="s">
        <v>15</v>
      </c>
      <c r="B30" s="6" t="s">
        <v>14</v>
      </c>
      <c r="C30" s="5">
        <f t="shared" si="0"/>
        <v>3544.7710799999995</v>
      </c>
      <c r="D30" s="4">
        <f>18.79*1%</f>
        <v>0.18789999999999998</v>
      </c>
    </row>
    <row r="31" spans="1:4" ht="36" customHeight="1">
      <c r="A31" s="27" t="s">
        <v>13</v>
      </c>
      <c r="B31" s="27"/>
      <c r="C31" s="10">
        <f>SUM(C8:C30)</f>
        <v>358405.974552</v>
      </c>
      <c r="D31" s="10">
        <f>SUM(D8:D30)</f>
        <v>18.99826</v>
      </c>
    </row>
    <row r="32" spans="1:4" ht="47.25">
      <c r="A32" s="9" t="s">
        <v>12</v>
      </c>
      <c r="B32" s="8" t="s">
        <v>11</v>
      </c>
      <c r="C32" s="5" t="s">
        <v>10</v>
      </c>
      <c r="D32" s="4" t="s">
        <v>9</v>
      </c>
    </row>
    <row r="33" spans="1:4" ht="15.75">
      <c r="A33" s="24" t="s">
        <v>8</v>
      </c>
      <c r="B33" s="24"/>
      <c r="C33" s="5"/>
      <c r="D33" s="4"/>
    </row>
    <row r="34" spans="1:4" ht="28.5" customHeight="1">
      <c r="A34" s="7" t="s">
        <v>7</v>
      </c>
      <c r="B34" s="6" t="s">
        <v>6</v>
      </c>
      <c r="C34" s="5"/>
      <c r="D34" s="4"/>
    </row>
    <row r="35" spans="1:4" ht="28.5" customHeight="1">
      <c r="A35" s="7"/>
      <c r="B35" s="6" t="s">
        <v>5</v>
      </c>
      <c r="C35" s="5">
        <f>D35*12*1572.1</f>
        <v>146824.07855999997</v>
      </c>
      <c r="D35" s="4">
        <v>7.7828</v>
      </c>
    </row>
    <row r="36" spans="1:4" ht="28.5" customHeight="1">
      <c r="A36" s="7"/>
      <c r="B36" s="6" t="s">
        <v>4</v>
      </c>
      <c r="C36" s="5">
        <f>D36*12*1572.1</f>
        <v>35603.91465599999</v>
      </c>
      <c r="D36" s="4">
        <v>1.88728</v>
      </c>
    </row>
    <row r="37" spans="1:4" ht="28.5" customHeight="1">
      <c r="A37" s="7" t="s">
        <v>3</v>
      </c>
      <c r="B37" s="6" t="s">
        <v>2</v>
      </c>
      <c r="C37" s="5">
        <f>D37*12*1572.1</f>
        <v>14148.9</v>
      </c>
      <c r="D37" s="4">
        <v>0.75</v>
      </c>
    </row>
    <row r="40" spans="2:4" ht="15.75">
      <c r="B40" s="3" t="s">
        <v>1</v>
      </c>
      <c r="D40" s="2" t="s">
        <v>0</v>
      </c>
    </row>
  </sheetData>
  <sheetProtection password="ED33" sheet="1" objects="1" scenarios="1"/>
  <mergeCells count="6">
    <mergeCell ref="A33:B33"/>
    <mergeCell ref="A1:D1"/>
    <mergeCell ref="A2:B2"/>
    <mergeCell ref="A3:B3"/>
    <mergeCell ref="A6:B6"/>
    <mergeCell ref="A31:B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us</cp:lastModifiedBy>
  <dcterms:created xsi:type="dcterms:W3CDTF">2011-11-17T07:33:04Z</dcterms:created>
  <dcterms:modified xsi:type="dcterms:W3CDTF">2013-04-29T07:41:39Z</dcterms:modified>
  <cp:category/>
  <cp:version/>
  <cp:contentType/>
  <cp:contentStatus/>
</cp:coreProperties>
</file>