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51+9%" sheetId="1" r:id="rId1"/>
    <sheet name="акт" sheetId="2" r:id="rId2"/>
  </sheets>
  <definedNames>
    <definedName name="_xlnm.Print_Area" localSheetId="0">'51+9%'!$A$1:$I$64</definedName>
    <definedName name="_xlnm.Print_Area" localSheetId="1">акт!$A$1:$D$44</definedName>
  </definedNames>
  <calcPr calcId="125725"/>
</workbook>
</file>

<file path=xl/calcChain.xml><?xml version="1.0" encoding="utf-8"?>
<calcChain xmlns="http://schemas.openxmlformats.org/spreadsheetml/2006/main">
  <c r="C47" i="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2"/>
</calcChain>
</file>

<file path=xl/sharedStrings.xml><?xml version="1.0" encoding="utf-8"?>
<sst xmlns="http://schemas.openxmlformats.org/spreadsheetml/2006/main" count="264" uniqueCount="144">
  <si>
    <t>к Договору управления многоквартирным домом____</t>
  </si>
  <si>
    <t>Характеристика МКД</t>
  </si>
  <si>
    <t>12-ти этажный кирпичный многоквартирный дом (от 10 до 30 лет эксплуатации)</t>
  </si>
  <si>
    <t>Количество подъездов</t>
  </si>
  <si>
    <t>Общая площадь помещений собственников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</si>
  <si>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</si>
  <si>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</si>
  <si>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1"/>
        <color indexed="8"/>
        <rFont val="Times New Roman"/>
        <family val="1"/>
        <charset val="204"/>
      </rPr>
      <t>год,</t>
    </r>
    <r>
      <rPr>
        <sz val="11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</si>
  <si>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</si>
  <si>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</si>
  <si>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</si>
  <si>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I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</si>
  <si>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</si>
  <si>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</si>
  <si>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</si>
  <si>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</si>
  <si>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</si>
  <si>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Санитарное содержание лестничных клеток</t>
  </si>
  <si>
    <t>4.1.</t>
  </si>
  <si>
    <t>влажная уборка лестничных площадок и маршей</t>
  </si>
  <si>
    <t>нижние три этажа - 5 раз в неделю, выше третьего этажа и места перед загрузочными клапанами - 2 раза в неделю</t>
  </si>
  <si>
    <t>4.2.</t>
  </si>
  <si>
    <t>мытье лестничных площадок и маршей</t>
  </si>
  <si>
    <t>1 раз в месяц</t>
  </si>
  <si>
    <t>4.3.</t>
  </si>
  <si>
    <t>мытье полов кабины лифтов</t>
  </si>
  <si>
    <t>2 раза в неделю</t>
  </si>
  <si>
    <t>5 раз в неделю</t>
  </si>
  <si>
    <t>4.4.</t>
  </si>
  <si>
    <t>1 раз в год</t>
  </si>
  <si>
    <t>2 раза в год</t>
  </si>
  <si>
    <t>4.5.</t>
  </si>
  <si>
    <t>4.6.</t>
  </si>
  <si>
    <t xml:space="preserve">влажная протирка   отопительных приборов. 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</si>
  <si>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</si>
  <si>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</si>
  <si>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</si>
  <si>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</si>
  <si>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</si>
  <si>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</si>
  <si>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</si>
  <si>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</si>
  <si>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</si>
  <si>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</si>
  <si>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</si>
  <si>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</si>
  <si>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</si>
  <si>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</si>
  <si>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</si>
  <si>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</si>
  <si>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</si>
  <si>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</si>
  <si>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</si>
  <si>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</si>
  <si>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</si>
  <si>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</si>
  <si>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</si>
  <si>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</si>
  <si>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</si>
  <si>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</si>
  <si>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</si>
  <si>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</si>
  <si>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</si>
  <si>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</si>
  <si>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</si>
  <si>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</si>
  <si>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</si>
  <si>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</si>
  <si>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</si>
  <si>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</si>
  <si>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</si>
  <si>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</si>
  <si>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</si>
  <si>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</si>
  <si>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</si>
  <si>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</si>
  <si>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</si>
  <si>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</si>
  <si>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</si>
  <si>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</si>
  <si>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</si>
  <si>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</si>
  <si>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</si>
  <si>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в течении летнего периода</t>
  </si>
  <si>
    <t>Сбор, вывоз и утилизация крупногабаритных бытовых отходов</t>
  </si>
  <si>
    <t>по мере необходимости (1 раз в неделю)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</si>
  <si>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</si>
  <si>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</si>
  <si>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</si>
  <si>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- 2 раза в год</t>
  </si>
  <si>
    <t>Обслуживание  лифтов</t>
  </si>
  <si>
    <t>ежемесячно, согласно договору со специализированной организацией</t>
  </si>
  <si>
    <t>УПРАВЛЕНИЕ МНОГОКВАРТИРНЫМ ДОМОМ</t>
  </si>
  <si>
    <t>Директор ООО "КЖЭК "Горский"</t>
  </si>
  <si>
    <t>С.В. Занина</t>
  </si>
  <si>
    <t>Экономист</t>
  </si>
  <si>
    <t>М.А. Иващук</t>
  </si>
  <si>
    <t>Площадь дворовой территории</t>
  </si>
  <si>
    <t>По мере необходимости (во время обильных снегопадов с последующей корректировкой)</t>
  </si>
  <si>
    <t>озеленение, кошение газонов</t>
  </si>
  <si>
    <t>Автоуслуги по вывозу снега</t>
  </si>
  <si>
    <t>Раздел 2.     Дополнительные услуги и работы</t>
  </si>
  <si>
    <t xml:space="preserve">Сбор денежных средств для формирования резерва на текущий ремонт </t>
  </si>
  <si>
    <t>Раздел 1. Содержание общего имущества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</si>
  <si>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</si>
  <si>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</si>
  <si>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</si>
  <si>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</si>
  <si>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</si>
  <si>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</si>
  <si>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</si>
  <si>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</si>
  <si>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</si>
  <si>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13.</t>
  </si>
  <si>
    <t>м-н Горский, 51</t>
  </si>
  <si>
    <t>Приложение № 3</t>
  </si>
  <si>
    <t>12.</t>
  </si>
  <si>
    <t>14.</t>
  </si>
  <si>
    <t>ТЕКУЩЕЕ СОДЕРЖАНИЕ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</si>
  <si>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</si>
  <si>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</si>
  <si>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В том числе замена ламп накаливания и выключателей в местах общего пользования</t>
  </si>
  <si>
    <t>1.1.</t>
  </si>
  <si>
    <t>6.</t>
  </si>
  <si>
    <t>Профилактические испытания электроустановок</t>
  </si>
  <si>
    <t>на основании договора со специализированной организацией
проводится 1 раз в 3 года</t>
  </si>
  <si>
    <t>Замена трансформаторов тока измерительного комплекса учета электроэнергии (2 комплекта)</t>
  </si>
  <si>
    <r>
      <t>Техническое обслуживание ИТП</t>
    </r>
    <r>
      <rPr>
        <sz val="11"/>
        <color indexed="8"/>
        <rFont val="Times New Roman"/>
        <family val="1"/>
        <charset val="204"/>
      </rPr>
      <t xml:space="preserve"> (неавтоматизированный)</t>
    </r>
  </si>
  <si>
    <r>
      <t xml:space="preserve">Техническое обслуживание ОПУ </t>
    </r>
    <r>
      <rPr>
        <sz val="11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</si>
  <si>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</si>
  <si>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</si>
  <si>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круглосуточно на системах водоснабжения, водоотведения, теплоснабжения и энергообеспечения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</si>
  <si>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</si>
  <si>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влажная протирка стен, дверей, потолков и плафонов кабины лифта, подоконников, почтовых ящиков</t>
  </si>
  <si>
    <r>
      <rPr>
        <b/>
        <sz val="9"/>
        <color indexed="8"/>
        <rFont val="Times New Roman"/>
        <family val="1"/>
        <charset val="204"/>
      </rPr>
      <t>60 шт. - лампы ЛОН
10 шт. - выключатели</t>
    </r>
    <r>
      <rPr>
        <sz val="9"/>
        <color indexed="8"/>
        <rFont val="Times New Roman"/>
        <family val="1"/>
        <charset val="204"/>
      </rPr>
      <t xml:space="preserve">
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  </r>
  </si>
  <si>
    <t>60 шт. - лампы ЛОН
10 шт. - выключатели
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</si>
  <si>
    <t>Техническое обслуживание ИТП (неавтоматизированный)</t>
  </si>
  <si>
    <t>Техническое обслуживание ОПУ (тепловая энергия, горячее и холодное водоснабжение)</t>
  </si>
  <si>
    <t>Наименование вида работы (услуги)</t>
  </si>
  <si>
    <t>Периодичность/количественный показатель выполненной работы (оказанной услуги)/
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</si>
  <si>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</si>
  <si>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</si>
  <si>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ИТОГО текущее содержание и управленческие расходы</t>
  </si>
  <si>
    <t>Перечень и периодичность 
работ и услуг по содержанию общего имущества 
многоквартирного дома № 51 м-на Горский 
с 01.01.2016 по 31.12.2018 гг.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</si>
</sst>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5" applyNumberFormat="0" applyAlignment="0" applyProtection="0"/>
    <xf numFmtId="0" fontId="16" fillId="21" borderId="6" applyNumberFormat="0" applyAlignment="0" applyProtection="0"/>
    <xf numFmtId="0" fontId="17" fillId="21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12" applyNumberFormat="0" applyFont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1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10" fillId="0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11" fillId="0" borderId="0" xfId="0" applyFont="1" applyFill="1"/>
    <xf numFmtId="0" fontId="3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Fill="1" applyBorder="1" applyAlignment="1">
      <alignment horizontal="left" vertical="center" wrapText="1" indent="7"/>
    </xf>
    <xf numFmtId="0" fontId="3" fillId="0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12" fillId="0" borderId="1" xfId="0" applyFont="1" applyFill="1" applyBorder="1" applyAlignment="1">
      <alignment horizontal="left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/>
    </xf>
    <xf numFmtId="164" fontId="31" fillId="0" borderId="1" xfId="0" applyNumberFormat="1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wrapText="1"/>
    </xf>
    <xf numFmtId="164" fontId="31" fillId="0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 wrapText="1"/>
    </xf>
    <xf numFmtId="164" fontId="31" fillId="2" borderId="1" xfId="0" applyNumberFormat="1" applyFont="1" applyFill="1" applyBorder="1" applyAlignment="1">
      <alignment horizontal="center" wrapText="1"/>
    </xf>
    <xf numFmtId="0" fontId="36" fillId="2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39" fillId="0" borderId="0" xfId="0" applyFont="1" applyFill="1"/>
    <xf numFmtId="4" fontId="31" fillId="2" borderId="0" xfId="0" applyNumberFormat="1" applyFont="1" applyFill="1"/>
    <xf numFmtId="0" fontId="31" fillId="2" borderId="0" xfId="0" applyFont="1" applyFill="1" applyAlignment="1">
      <alignment horizontal="center" vertical="center"/>
    </xf>
    <xf numFmtId="0" fontId="31" fillId="0" borderId="0" xfId="0" applyFont="1" applyFill="1"/>
    <xf numFmtId="2" fontId="12" fillId="2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36" fillId="0" borderId="0" xfId="0" applyNumberFormat="1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8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="85" zoomScaleSheetLayoutView="85" workbookViewId="0">
      <selection activeCell="A4" sqref="A4:I4"/>
    </sheetView>
  </sheetViews>
  <sheetFormatPr defaultRowHeight="15"/>
  <cols>
    <col min="1" max="1" width="7" style="1" customWidth="1"/>
    <col min="2" max="2" width="38.42578125" style="2" customWidth="1"/>
    <col min="3" max="3" width="66.28515625" style="2" hidden="1" customWidth="1"/>
    <col min="4" max="4" width="14.85546875" style="3" hidden="1" customWidth="1"/>
    <col min="5" max="6" width="16" style="2" hidden="1" customWidth="1"/>
    <col min="7" max="7" width="62.7109375" style="2" customWidth="1"/>
    <col min="8" max="8" width="18.7109375" style="32" customWidth="1"/>
    <col min="9" max="9" width="18.7109375" style="33" customWidth="1"/>
    <col min="10" max="16384" width="9.140625" style="43"/>
  </cols>
  <sheetData>
    <row r="1" spans="1:9" ht="18.75" customHeight="1">
      <c r="B1" s="42"/>
      <c r="G1" s="111" t="s">
        <v>115</v>
      </c>
      <c r="H1" s="111"/>
      <c r="I1" s="111"/>
    </row>
    <row r="2" spans="1:9">
      <c r="B2" s="42"/>
      <c r="G2" s="111" t="s">
        <v>0</v>
      </c>
      <c r="H2" s="111"/>
      <c r="I2" s="111"/>
    </row>
    <row r="3" spans="1:9">
      <c r="B3" s="42"/>
      <c r="G3" s="44"/>
      <c r="H3" s="44"/>
      <c r="I3" s="44"/>
    </row>
    <row r="4" spans="1:9" ht="103.5" customHeight="1">
      <c r="A4" s="112" t="s">
        <v>143</v>
      </c>
      <c r="B4" s="112"/>
      <c r="C4" s="112"/>
      <c r="D4" s="112"/>
      <c r="E4" s="112"/>
      <c r="F4" s="112"/>
      <c r="G4" s="112"/>
      <c r="H4" s="112"/>
      <c r="I4" s="113"/>
    </row>
    <row r="5" spans="1:9">
      <c r="A5" s="114" t="s">
        <v>1</v>
      </c>
      <c r="B5" s="97"/>
      <c r="C5" s="109" t="s">
        <v>2</v>
      </c>
      <c r="D5" s="109"/>
      <c r="E5" s="109"/>
      <c r="F5" s="115"/>
      <c r="G5" s="105" t="s">
        <v>114</v>
      </c>
      <c r="H5" s="106"/>
      <c r="I5" s="107"/>
    </row>
    <row r="6" spans="1:9">
      <c r="A6" s="114" t="s">
        <v>3</v>
      </c>
      <c r="B6" s="97"/>
      <c r="C6" s="96">
        <v>4</v>
      </c>
      <c r="D6" s="115"/>
      <c r="E6" s="115"/>
      <c r="F6" s="115"/>
      <c r="G6" s="96">
        <v>3</v>
      </c>
      <c r="H6" s="115"/>
      <c r="I6" s="115"/>
    </row>
    <row r="7" spans="1:9">
      <c r="A7" s="96" t="s">
        <v>4</v>
      </c>
      <c r="B7" s="97"/>
      <c r="C7" s="98">
        <v>5150</v>
      </c>
      <c r="D7" s="99"/>
      <c r="E7" s="99"/>
      <c r="F7" s="100"/>
      <c r="G7" s="101">
        <v>10792.5</v>
      </c>
      <c r="H7" s="102"/>
      <c r="I7" s="103"/>
    </row>
    <row r="8" spans="1:9">
      <c r="A8" s="96" t="s">
        <v>97</v>
      </c>
      <c r="B8" s="97"/>
      <c r="C8" s="98">
        <v>5150</v>
      </c>
      <c r="D8" s="99"/>
      <c r="E8" s="99"/>
      <c r="F8" s="100"/>
      <c r="G8" s="101">
        <v>2931.65</v>
      </c>
      <c r="H8" s="102"/>
      <c r="I8" s="103"/>
    </row>
    <row r="9" spans="1:9" ht="88.5" customHeight="1">
      <c r="A9" s="108" t="s">
        <v>5</v>
      </c>
      <c r="B9" s="97"/>
      <c r="C9" s="39" t="s">
        <v>6</v>
      </c>
      <c r="D9" s="40" t="s">
        <v>7</v>
      </c>
      <c r="E9" s="4" t="s">
        <v>8</v>
      </c>
      <c r="F9" s="4" t="s">
        <v>9</v>
      </c>
      <c r="G9" s="39" t="s">
        <v>6</v>
      </c>
      <c r="H9" s="5" t="s">
        <v>10</v>
      </c>
      <c r="I9" s="5" t="s">
        <v>9</v>
      </c>
    </row>
    <row r="10" spans="1:9">
      <c r="A10" s="6" t="s">
        <v>11</v>
      </c>
      <c r="B10" s="109" t="s">
        <v>103</v>
      </c>
      <c r="C10" s="110"/>
      <c r="D10" s="110"/>
      <c r="E10" s="110"/>
      <c r="F10" s="110"/>
      <c r="G10" s="99"/>
      <c r="H10" s="7"/>
      <c r="I10" s="8"/>
    </row>
    <row r="11" spans="1:9" ht="135">
      <c r="A11" s="6" t="s">
        <v>104</v>
      </c>
      <c r="B11" s="25" t="s">
        <v>12</v>
      </c>
      <c r="C11" s="45" t="s">
        <v>13</v>
      </c>
      <c r="D11" s="9">
        <v>87976.44</v>
      </c>
      <c r="E11" s="9">
        <v>1.4235669902912622</v>
      </c>
      <c r="F11" s="94" t="e">
        <v>#REF!</v>
      </c>
      <c r="G11" s="41" t="s">
        <v>119</v>
      </c>
      <c r="H11" s="46">
        <v>367916.78098835301</v>
      </c>
      <c r="I11" s="47">
        <v>2.8408368542070339</v>
      </c>
    </row>
    <row r="12" spans="1:9" ht="77.25" customHeight="1">
      <c r="A12" s="38" t="s">
        <v>122</v>
      </c>
      <c r="B12" s="48" t="s">
        <v>121</v>
      </c>
      <c r="C12" s="45"/>
      <c r="D12" s="9"/>
      <c r="E12" s="9"/>
      <c r="F12" s="94"/>
      <c r="G12" s="62" t="s">
        <v>134</v>
      </c>
      <c r="H12" s="49">
        <v>1950</v>
      </c>
      <c r="I12" s="49">
        <v>1.5056752374334029E-2</v>
      </c>
    </row>
    <row r="13" spans="1:9" ht="110.25" customHeight="1">
      <c r="A13" s="6" t="s">
        <v>105</v>
      </c>
      <c r="B13" s="25" t="s">
        <v>14</v>
      </c>
      <c r="C13" s="45" t="s">
        <v>15</v>
      </c>
      <c r="D13" s="9">
        <v>114756.45</v>
      </c>
      <c r="E13" s="9">
        <v>1.8569004854368933</v>
      </c>
      <c r="F13" s="95"/>
      <c r="G13" s="41" t="s">
        <v>120</v>
      </c>
      <c r="H13" s="46">
        <v>272468.44178189401</v>
      </c>
      <c r="I13" s="47">
        <v>2.103840952682372</v>
      </c>
    </row>
    <row r="14" spans="1:9" ht="30">
      <c r="A14" s="6" t="s">
        <v>106</v>
      </c>
      <c r="B14" s="25" t="s">
        <v>16</v>
      </c>
      <c r="C14" s="19" t="s">
        <v>131</v>
      </c>
      <c r="D14" s="10">
        <v>35844</v>
      </c>
      <c r="E14" s="9">
        <v>0.57999999999999996</v>
      </c>
      <c r="F14" s="95"/>
      <c r="G14" s="19" t="s">
        <v>131</v>
      </c>
      <c r="H14" s="50">
        <v>153191.74328052401</v>
      </c>
      <c r="I14" s="47">
        <v>1.1828564842909737</v>
      </c>
    </row>
    <row r="15" spans="1:9" ht="29.25" customHeight="1">
      <c r="A15" s="11" t="s">
        <v>107</v>
      </c>
      <c r="B15" s="63" t="s">
        <v>17</v>
      </c>
      <c r="C15" s="12"/>
      <c r="D15" s="13">
        <v>203408.5</v>
      </c>
      <c r="E15" s="13">
        <v>3.2913996763754048</v>
      </c>
      <c r="F15" s="95"/>
      <c r="G15" s="12"/>
      <c r="H15" s="50">
        <v>77373.819247242995</v>
      </c>
      <c r="I15" s="47">
        <v>0.59743509572421427</v>
      </c>
    </row>
    <row r="16" spans="1:9" ht="30">
      <c r="A16" s="6" t="s">
        <v>18</v>
      </c>
      <c r="B16" s="48" t="s">
        <v>19</v>
      </c>
      <c r="C16" s="40" t="s">
        <v>20</v>
      </c>
      <c r="D16" s="14">
        <v>181214.85</v>
      </c>
      <c r="E16" s="14">
        <v>2.9322791262135923</v>
      </c>
      <c r="F16" s="95"/>
      <c r="G16" s="40" t="s">
        <v>20</v>
      </c>
      <c r="H16" s="51">
        <v>68931.657471621205</v>
      </c>
      <c r="I16" s="52">
        <v>0.53224969092441665</v>
      </c>
    </row>
    <row r="17" spans="1:9">
      <c r="A17" s="6" t="s">
        <v>21</v>
      </c>
      <c r="B17" s="48" t="s">
        <v>22</v>
      </c>
      <c r="C17" s="40" t="s">
        <v>23</v>
      </c>
      <c r="D17" s="14">
        <v>18670.939999999999</v>
      </c>
      <c r="E17" s="14">
        <v>0.30211877022653721</v>
      </c>
      <c r="F17" s="95"/>
      <c r="G17" s="40" t="s">
        <v>23</v>
      </c>
      <c r="H17" s="51">
        <v>7102.1709355121347</v>
      </c>
      <c r="I17" s="52">
        <v>5.4838784151896643E-2</v>
      </c>
    </row>
    <row r="18" spans="1:9">
      <c r="A18" s="6" t="s">
        <v>24</v>
      </c>
      <c r="B18" s="48" t="s">
        <v>25</v>
      </c>
      <c r="C18" s="40" t="s">
        <v>26</v>
      </c>
      <c r="D18" s="14">
        <v>533.26</v>
      </c>
      <c r="E18" s="14">
        <v>8.6288025889967642E-3</v>
      </c>
      <c r="F18" s="95"/>
      <c r="G18" s="40" t="s">
        <v>26</v>
      </c>
      <c r="H18" s="51">
        <v>202.84483122280943</v>
      </c>
      <c r="I18" s="52">
        <v>1.5662484072489341E-3</v>
      </c>
    </row>
    <row r="19" spans="1:9" ht="75">
      <c r="A19" s="6" t="s">
        <v>28</v>
      </c>
      <c r="B19" s="48" t="s">
        <v>132</v>
      </c>
      <c r="C19" s="40" t="s">
        <v>29</v>
      </c>
      <c r="D19" s="14">
        <v>1216.8599999999999</v>
      </c>
      <c r="E19" s="14">
        <v>1.9690291262135919E-2</v>
      </c>
      <c r="F19" s="95"/>
      <c r="G19" s="40" t="s">
        <v>29</v>
      </c>
      <c r="H19" s="53">
        <v>462.87694805871058</v>
      </c>
      <c r="I19" s="52">
        <v>3.5740633777987074E-3</v>
      </c>
    </row>
    <row r="20" spans="1:9" ht="45">
      <c r="A20" s="6" t="s">
        <v>31</v>
      </c>
      <c r="B20" s="48" t="s">
        <v>133</v>
      </c>
      <c r="C20" s="40" t="s">
        <v>23</v>
      </c>
      <c r="D20" s="14">
        <v>339.43</v>
      </c>
      <c r="E20" s="14">
        <v>5.4923948220064727E-3</v>
      </c>
      <c r="F20" s="95"/>
      <c r="G20" s="40" t="s">
        <v>23</v>
      </c>
      <c r="H20" s="53">
        <v>129.11454274079884</v>
      </c>
      <c r="I20" s="52">
        <v>9.9694651178132052E-4</v>
      </c>
    </row>
    <row r="21" spans="1:9" ht="30">
      <c r="A21" s="6" t="s">
        <v>32</v>
      </c>
      <c r="B21" s="48" t="s">
        <v>33</v>
      </c>
      <c r="C21" s="40" t="s">
        <v>30</v>
      </c>
      <c r="D21" s="14">
        <v>56.19</v>
      </c>
      <c r="E21" s="14">
        <v>9.0922330097087378E-4</v>
      </c>
      <c r="F21" s="95"/>
      <c r="G21" s="40" t="s">
        <v>30</v>
      </c>
      <c r="H21" s="53">
        <v>21.373909662096693</v>
      </c>
      <c r="I21" s="52">
        <v>1.6503675130952587E-4</v>
      </c>
    </row>
    <row r="22" spans="1:9">
      <c r="A22" s="6" t="s">
        <v>34</v>
      </c>
      <c r="B22" s="48" t="s">
        <v>35</v>
      </c>
      <c r="C22" s="40" t="s">
        <v>30</v>
      </c>
      <c r="D22" s="14">
        <v>964.45</v>
      </c>
      <c r="E22" s="14">
        <v>1.5605987055016183E-2</v>
      </c>
      <c r="F22" s="95"/>
      <c r="G22" s="40" t="s">
        <v>30</v>
      </c>
      <c r="H22" s="53">
        <v>366.86362651021676</v>
      </c>
      <c r="I22" s="52">
        <v>2.8327050151356402E-3</v>
      </c>
    </row>
    <row r="23" spans="1:9">
      <c r="A23" s="6" t="s">
        <v>36</v>
      </c>
      <c r="B23" s="48" t="s">
        <v>37</v>
      </c>
      <c r="C23" s="40" t="s">
        <v>38</v>
      </c>
      <c r="D23" s="14">
        <v>412.52</v>
      </c>
      <c r="E23" s="14">
        <v>6.6750809061488668E-3</v>
      </c>
      <c r="F23" s="95"/>
      <c r="G23" s="40" t="s">
        <v>38</v>
      </c>
      <c r="H23" s="53">
        <v>156.91698191507621</v>
      </c>
      <c r="I23" s="52">
        <v>1.2116205846272581E-3</v>
      </c>
    </row>
    <row r="24" spans="1:9" ht="42.75">
      <c r="A24" s="6">
        <v>5</v>
      </c>
      <c r="B24" s="25" t="s">
        <v>39</v>
      </c>
      <c r="C24" s="15"/>
      <c r="D24" s="16">
        <v>227987.58000000002</v>
      </c>
      <c r="E24" s="9">
        <v>3.689119417475728</v>
      </c>
      <c r="F24" s="95"/>
      <c r="G24" s="15"/>
      <c r="H24" s="50">
        <v>577504.45747284906</v>
      </c>
      <c r="I24" s="47">
        <v>4.4591495442270794</v>
      </c>
    </row>
    <row r="25" spans="1:9">
      <c r="A25" s="6" t="s">
        <v>40</v>
      </c>
      <c r="B25" s="64" t="s">
        <v>41</v>
      </c>
      <c r="C25" s="17"/>
      <c r="D25" s="9">
        <v>124909.21</v>
      </c>
      <c r="E25" s="9">
        <v>4.0423692556634299</v>
      </c>
      <c r="F25" s="95"/>
      <c r="G25" s="17"/>
      <c r="H25" s="53">
        <v>237438.3821258985</v>
      </c>
      <c r="I25" s="52">
        <v>1.8333594481190525</v>
      </c>
    </row>
    <row r="26" spans="1:9" ht="30">
      <c r="A26" s="6" t="s">
        <v>42</v>
      </c>
      <c r="B26" s="48" t="s">
        <v>43</v>
      </c>
      <c r="C26" s="18" t="s">
        <v>44</v>
      </c>
      <c r="D26" s="19">
        <v>51311.38</v>
      </c>
      <c r="E26" s="14">
        <v>1.6605624595469253</v>
      </c>
      <c r="F26" s="95"/>
      <c r="G26" s="20" t="s">
        <v>44</v>
      </c>
      <c r="H26" s="53">
        <v>97537.171613263446</v>
      </c>
      <c r="I26" s="52">
        <v>0.75312463603786151</v>
      </c>
    </row>
    <row r="27" spans="1:9" ht="30">
      <c r="A27" s="6" t="s">
        <v>45</v>
      </c>
      <c r="B27" s="48" t="s">
        <v>46</v>
      </c>
      <c r="C27" s="18" t="s">
        <v>47</v>
      </c>
      <c r="D27" s="19">
        <v>66572.58</v>
      </c>
      <c r="E27" s="14">
        <v>2.1544524271844661</v>
      </c>
      <c r="F27" s="95"/>
      <c r="G27" s="20" t="s">
        <v>47</v>
      </c>
      <c r="H27" s="53">
        <v>126546.99912958362</v>
      </c>
      <c r="I27" s="52">
        <v>0.97712145108164339</v>
      </c>
    </row>
    <row r="28" spans="1:9">
      <c r="A28" s="6" t="s">
        <v>48</v>
      </c>
      <c r="B28" s="48" t="s">
        <v>49</v>
      </c>
      <c r="C28" s="18" t="s">
        <v>50</v>
      </c>
      <c r="D28" s="19">
        <v>5328.49</v>
      </c>
      <c r="E28" s="14">
        <v>0.1724430420711974</v>
      </c>
      <c r="F28" s="95"/>
      <c r="G28" s="20" t="s">
        <v>50</v>
      </c>
      <c r="H28" s="53">
        <v>10128.861152624595</v>
      </c>
      <c r="I28" s="52">
        <v>7.8209104722605158E-2</v>
      </c>
    </row>
    <row r="29" spans="1:9" ht="30">
      <c r="A29" s="6" t="s">
        <v>51</v>
      </c>
      <c r="B29" s="48" t="s">
        <v>52</v>
      </c>
      <c r="C29" s="18" t="s">
        <v>38</v>
      </c>
      <c r="D29" s="19">
        <v>317.92</v>
      </c>
      <c r="E29" s="14">
        <v>1.0288673139158577E-2</v>
      </c>
      <c r="F29" s="95"/>
      <c r="G29" s="20" t="s">
        <v>38</v>
      </c>
      <c r="H29" s="53">
        <v>604.33022068961611</v>
      </c>
      <c r="I29" s="52">
        <v>4.6662823001282997E-3</v>
      </c>
    </row>
    <row r="30" spans="1:9" ht="30">
      <c r="A30" s="6" t="s">
        <v>53</v>
      </c>
      <c r="B30" s="48" t="s">
        <v>54</v>
      </c>
      <c r="C30" s="18" t="s">
        <v>55</v>
      </c>
      <c r="D30" s="19">
        <v>268.66000000000003</v>
      </c>
      <c r="E30" s="14">
        <v>8.6944983818770232E-3</v>
      </c>
      <c r="F30" s="95"/>
      <c r="G30" s="20" t="s">
        <v>55</v>
      </c>
      <c r="H30" s="53">
        <v>510.69249210641703</v>
      </c>
      <c r="I30" s="52">
        <v>3.9432668682450548E-3</v>
      </c>
    </row>
    <row r="31" spans="1:9">
      <c r="A31" s="6" t="s">
        <v>56</v>
      </c>
      <c r="B31" s="48" t="s">
        <v>57</v>
      </c>
      <c r="C31" s="18" t="s">
        <v>27</v>
      </c>
      <c r="D31" s="19">
        <v>805.99</v>
      </c>
      <c r="E31" s="14">
        <v>2.608381877022654E-2</v>
      </c>
      <c r="F31" s="95"/>
      <c r="G31" s="20" t="s">
        <v>27</v>
      </c>
      <c r="H31" s="53">
        <v>1532.0964851963488</v>
      </c>
      <c r="I31" s="52">
        <v>1.1829947380096894E-2</v>
      </c>
    </row>
    <row r="32" spans="1:9" ht="30">
      <c r="A32" s="6" t="s">
        <v>58</v>
      </c>
      <c r="B32" s="48" t="s">
        <v>59</v>
      </c>
      <c r="C32" s="18" t="s">
        <v>60</v>
      </c>
      <c r="D32" s="19">
        <v>296.25</v>
      </c>
      <c r="E32" s="14">
        <v>9.5873786407766996E-3</v>
      </c>
      <c r="F32" s="95"/>
      <c r="G32" s="20" t="s">
        <v>60</v>
      </c>
      <c r="H32" s="53">
        <v>563.13798401893075</v>
      </c>
      <c r="I32" s="52">
        <v>4.3482200912588276E-3</v>
      </c>
    </row>
    <row r="33" spans="1:9">
      <c r="A33" s="6" t="s">
        <v>61</v>
      </c>
      <c r="B33" s="48" t="s">
        <v>62</v>
      </c>
      <c r="C33" s="18" t="s">
        <v>63</v>
      </c>
      <c r="D33" s="19">
        <v>7.94</v>
      </c>
      <c r="E33" s="14">
        <v>2.5695792880258903E-4</v>
      </c>
      <c r="F33" s="95"/>
      <c r="G33" s="20" t="s">
        <v>63</v>
      </c>
      <c r="H33" s="53">
        <v>15.093048415562288</v>
      </c>
      <c r="I33" s="52">
        <v>1.1653963721382355E-4</v>
      </c>
    </row>
    <row r="34" spans="1:9">
      <c r="A34" s="6" t="s">
        <v>64</v>
      </c>
      <c r="B34" s="64" t="s">
        <v>65</v>
      </c>
      <c r="C34" s="21"/>
      <c r="D34" s="9">
        <v>103078.37</v>
      </c>
      <c r="E34" s="9">
        <v>3.33</v>
      </c>
      <c r="F34" s="95"/>
      <c r="G34" s="21"/>
      <c r="H34" s="53">
        <v>340066.0753469505</v>
      </c>
      <c r="I34" s="52">
        <v>2.6257900961080263</v>
      </c>
    </row>
    <row r="35" spans="1:9" ht="30">
      <c r="A35" s="6" t="s">
        <v>66</v>
      </c>
      <c r="B35" s="48" t="s">
        <v>67</v>
      </c>
      <c r="C35" s="18" t="s">
        <v>68</v>
      </c>
      <c r="D35" s="19">
        <v>51876.7</v>
      </c>
      <c r="E35" s="14">
        <v>1.6788576051779935</v>
      </c>
      <c r="F35" s="95"/>
      <c r="G35" s="20" t="s">
        <v>68</v>
      </c>
      <c r="H35" s="53">
        <v>131406.39279114161</v>
      </c>
      <c r="I35" s="52">
        <v>1.0146428290567648</v>
      </c>
    </row>
    <row r="36" spans="1:9" ht="30">
      <c r="A36" s="6" t="s">
        <v>69</v>
      </c>
      <c r="B36" s="48" t="s">
        <v>70</v>
      </c>
      <c r="C36" s="18" t="s">
        <v>71</v>
      </c>
      <c r="D36" s="19">
        <v>4042.52</v>
      </c>
      <c r="E36" s="14">
        <v>0.13082588996763753</v>
      </c>
      <c r="F36" s="95"/>
      <c r="G36" s="20" t="s">
        <v>71</v>
      </c>
      <c r="H36" s="53">
        <v>10239.914470003767</v>
      </c>
      <c r="I36" s="52">
        <v>7.9066593081644404E-2</v>
      </c>
    </row>
    <row r="37" spans="1:9">
      <c r="A37" s="6" t="s">
        <v>72</v>
      </c>
      <c r="B37" s="48" t="s">
        <v>73</v>
      </c>
      <c r="C37" s="18" t="s">
        <v>74</v>
      </c>
      <c r="D37" s="19">
        <v>46418.86</v>
      </c>
      <c r="E37" s="14">
        <v>1.5022284789644011</v>
      </c>
      <c r="F37" s="95"/>
      <c r="G37" s="20" t="s">
        <v>74</v>
      </c>
      <c r="H37" s="53">
        <v>117581.3987797411</v>
      </c>
      <c r="I37" s="52">
        <v>0.90789436166891424</v>
      </c>
    </row>
    <row r="38" spans="1:9" ht="30">
      <c r="A38" s="6" t="s">
        <v>75</v>
      </c>
      <c r="B38" s="48" t="s">
        <v>76</v>
      </c>
      <c r="C38" s="18" t="s">
        <v>26</v>
      </c>
      <c r="D38" s="19">
        <v>29.46</v>
      </c>
      <c r="E38" s="14">
        <v>9.5339805825242724E-4</v>
      </c>
      <c r="F38" s="95"/>
      <c r="G38" s="20" t="s">
        <v>26</v>
      </c>
      <c r="H38" s="53">
        <v>74.623719928735241</v>
      </c>
      <c r="I38" s="52">
        <v>5.7620044729160102E-4</v>
      </c>
    </row>
    <row r="39" spans="1:9">
      <c r="A39" s="6" t="s">
        <v>77</v>
      </c>
      <c r="B39" s="48" t="s">
        <v>78</v>
      </c>
      <c r="C39" s="18" t="s">
        <v>27</v>
      </c>
      <c r="D39" s="19">
        <v>351.39</v>
      </c>
      <c r="E39" s="14">
        <v>1.1371844660194174E-2</v>
      </c>
      <c r="F39" s="95"/>
      <c r="G39" s="18" t="s">
        <v>27</v>
      </c>
      <c r="H39" s="53">
        <v>890.08923780578095</v>
      </c>
      <c r="I39" s="52">
        <v>6.8727452536930037E-3</v>
      </c>
    </row>
    <row r="40" spans="1:9">
      <c r="A40" s="6" t="s">
        <v>79</v>
      </c>
      <c r="B40" s="48" t="s">
        <v>80</v>
      </c>
      <c r="C40" s="18" t="s">
        <v>23</v>
      </c>
      <c r="D40" s="19">
        <v>351.5</v>
      </c>
      <c r="E40" s="14">
        <v>1.1375404530744338E-2</v>
      </c>
      <c r="F40" s="95"/>
      <c r="G40" s="18" t="s">
        <v>23</v>
      </c>
      <c r="H40" s="53">
        <v>890.3678735556847</v>
      </c>
      <c r="I40" s="52">
        <v>6.8748967149693816E-3</v>
      </c>
    </row>
    <row r="41" spans="1:9">
      <c r="A41" s="6" t="s">
        <v>81</v>
      </c>
      <c r="B41" s="48" t="s">
        <v>62</v>
      </c>
      <c r="C41" s="18" t="s">
        <v>63</v>
      </c>
      <c r="D41" s="19">
        <v>7.94</v>
      </c>
      <c r="E41" s="14">
        <v>2.5695792880258903E-4</v>
      </c>
      <c r="F41" s="95"/>
      <c r="G41" s="18" t="s">
        <v>63</v>
      </c>
      <c r="H41" s="53">
        <v>20.112435038498305</v>
      </c>
      <c r="I41" s="52">
        <v>1.5529638667669142E-4</v>
      </c>
    </row>
    <row r="42" spans="1:9" s="54" customFormat="1">
      <c r="A42" s="11" t="s">
        <v>82</v>
      </c>
      <c r="B42" s="65" t="s">
        <v>99</v>
      </c>
      <c r="C42" s="22"/>
      <c r="D42" s="23"/>
      <c r="E42" s="24"/>
      <c r="F42" s="95"/>
      <c r="G42" s="22" t="s">
        <v>83</v>
      </c>
      <c r="H42" s="53">
        <v>78963.176039736005</v>
      </c>
      <c r="I42" s="52">
        <v>0.60970717349807735</v>
      </c>
    </row>
    <row r="43" spans="1:9" ht="30">
      <c r="A43" s="6" t="s">
        <v>123</v>
      </c>
      <c r="B43" s="25" t="s">
        <v>100</v>
      </c>
      <c r="C43" s="36"/>
      <c r="D43" s="9"/>
      <c r="E43" s="9"/>
      <c r="F43" s="95"/>
      <c r="G43" s="37" t="s">
        <v>98</v>
      </c>
      <c r="H43" s="50">
        <v>161387.46228000004</v>
      </c>
      <c r="I43" s="47">
        <v>1.2461390030113508</v>
      </c>
    </row>
    <row r="44" spans="1:9" ht="42.75">
      <c r="A44" s="6" t="s">
        <v>108</v>
      </c>
      <c r="B44" s="25" t="s">
        <v>84</v>
      </c>
      <c r="C44" s="36" t="s">
        <v>85</v>
      </c>
      <c r="D44" s="9">
        <v>44731.95</v>
      </c>
      <c r="E44" s="9">
        <v>0.72381796116504848</v>
      </c>
      <c r="F44" s="95"/>
      <c r="G44" s="37" t="s">
        <v>85</v>
      </c>
      <c r="H44" s="50">
        <v>181162.600454</v>
      </c>
      <c r="I44" s="47">
        <v>1.3988309818083546</v>
      </c>
    </row>
    <row r="45" spans="1:9" ht="28.5">
      <c r="A45" s="6" t="s">
        <v>109</v>
      </c>
      <c r="B45" s="25" t="s">
        <v>86</v>
      </c>
      <c r="C45" s="36" t="s">
        <v>87</v>
      </c>
      <c r="D45" s="9">
        <v>85206.3</v>
      </c>
      <c r="E45" s="9">
        <v>1.3787427184466021</v>
      </c>
      <c r="F45" s="95"/>
      <c r="G45" s="37" t="s">
        <v>87</v>
      </c>
      <c r="H45" s="50">
        <v>201886.35745300003</v>
      </c>
      <c r="I45" s="47">
        <v>1.5588476368851829</v>
      </c>
    </row>
    <row r="46" spans="1:9">
      <c r="A46" s="6" t="s">
        <v>110</v>
      </c>
      <c r="B46" s="25" t="s">
        <v>88</v>
      </c>
      <c r="C46" s="36" t="s">
        <v>89</v>
      </c>
      <c r="D46" s="10">
        <v>2520</v>
      </c>
      <c r="E46" s="9">
        <v>4.0776699029126215E-2</v>
      </c>
      <c r="F46" s="95"/>
      <c r="G46" s="37" t="s">
        <v>89</v>
      </c>
      <c r="H46" s="50">
        <v>7297.0912190000017</v>
      </c>
      <c r="I46" s="47">
        <v>5.6343843865338604E-2</v>
      </c>
    </row>
    <row r="47" spans="1:9" ht="30">
      <c r="A47" s="6" t="s">
        <v>111</v>
      </c>
      <c r="B47" s="25" t="s">
        <v>90</v>
      </c>
      <c r="C47" s="36" t="s">
        <v>91</v>
      </c>
      <c r="D47" s="10">
        <v>99423.2</v>
      </c>
      <c r="E47" s="9">
        <v>1.608789644012945</v>
      </c>
      <c r="F47" s="95"/>
      <c r="G47" s="37" t="s">
        <v>91</v>
      </c>
      <c r="H47" s="50">
        <v>245668.94433400006</v>
      </c>
      <c r="I47" s="47">
        <v>1.8969110055903025</v>
      </c>
    </row>
    <row r="48" spans="1:9" ht="28.5" customHeight="1">
      <c r="A48" s="6" t="s">
        <v>112</v>
      </c>
      <c r="B48" s="25" t="s">
        <v>127</v>
      </c>
      <c r="C48" s="36" t="s">
        <v>91</v>
      </c>
      <c r="D48" s="10">
        <v>99423.2</v>
      </c>
      <c r="E48" s="9">
        <v>1.608789644012945</v>
      </c>
      <c r="F48" s="95"/>
      <c r="G48" s="36" t="s">
        <v>91</v>
      </c>
      <c r="H48" s="50">
        <v>67016.164800000013</v>
      </c>
      <c r="I48" s="55">
        <v>0.51745938383136447</v>
      </c>
    </row>
    <row r="49" spans="1:9" ht="44.25" customHeight="1">
      <c r="A49" s="6" t="s">
        <v>116</v>
      </c>
      <c r="B49" s="25" t="s">
        <v>128</v>
      </c>
      <c r="C49" s="36" t="s">
        <v>91</v>
      </c>
      <c r="D49" s="10">
        <v>99423.2</v>
      </c>
      <c r="E49" s="9">
        <v>1.608789644012945</v>
      </c>
      <c r="F49" s="95"/>
      <c r="G49" s="36" t="s">
        <v>91</v>
      </c>
      <c r="H49" s="50">
        <v>57770.959200000005</v>
      </c>
      <c r="I49" s="55">
        <v>0.44607334723187403</v>
      </c>
    </row>
    <row r="50" spans="1:9" ht="44.25" customHeight="1">
      <c r="A50" s="6" t="s">
        <v>117</v>
      </c>
      <c r="B50" s="25" t="s">
        <v>126</v>
      </c>
      <c r="C50" s="66"/>
      <c r="D50" s="10"/>
      <c r="E50" s="9"/>
      <c r="F50" s="95"/>
      <c r="G50" s="66"/>
      <c r="H50" s="46">
        <v>14000</v>
      </c>
      <c r="I50" s="55">
        <v>0.10809976063624431</v>
      </c>
    </row>
    <row r="51" spans="1:9" ht="30">
      <c r="A51" s="6" t="s">
        <v>113</v>
      </c>
      <c r="B51" s="25" t="s">
        <v>124</v>
      </c>
      <c r="C51" s="36"/>
      <c r="D51" s="10"/>
      <c r="E51" s="9"/>
      <c r="F51" s="95"/>
      <c r="G51" s="37" t="s">
        <v>125</v>
      </c>
      <c r="H51" s="46">
        <v>36759.360000000001</v>
      </c>
      <c r="I51" s="55">
        <v>0.28383414408153812</v>
      </c>
    </row>
    <row r="52" spans="1:9">
      <c r="A52" s="56"/>
      <c r="B52" s="25" t="s">
        <v>118</v>
      </c>
      <c r="C52" s="15"/>
      <c r="D52" s="15" t="e">
        <v>#REF!</v>
      </c>
      <c r="E52" s="15" t="e">
        <v>#REF!</v>
      </c>
      <c r="F52" s="95"/>
      <c r="G52" s="15"/>
      <c r="H52" s="57">
        <v>2421404.1825108631</v>
      </c>
      <c r="I52" s="57">
        <v>18.69665803807322</v>
      </c>
    </row>
    <row r="53" spans="1:9" ht="129" customHeight="1">
      <c r="A53" s="11"/>
      <c r="B53" s="63" t="s">
        <v>92</v>
      </c>
      <c r="C53" s="5" t="s">
        <v>129</v>
      </c>
      <c r="D53" s="26">
        <v>105659.54</v>
      </c>
      <c r="E53" s="26">
        <v>1.7097012944983818</v>
      </c>
      <c r="F53" s="26">
        <v>1.7097012944983818</v>
      </c>
      <c r="G53" s="35" t="s">
        <v>130</v>
      </c>
      <c r="H53" s="57">
        <v>484280.83650217263</v>
      </c>
      <c r="I53" s="57">
        <v>3.7393316076146448</v>
      </c>
    </row>
    <row r="54" spans="1:9" ht="129" customHeight="1">
      <c r="A54" s="11"/>
      <c r="B54" s="63" t="s">
        <v>142</v>
      </c>
      <c r="C54" s="5"/>
      <c r="D54" s="26"/>
      <c r="E54" s="26"/>
      <c r="F54" s="26"/>
      <c r="G54" s="35"/>
      <c r="H54" s="57">
        <v>2905685.0190130356</v>
      </c>
      <c r="I54" s="57">
        <v>22.435989645687865</v>
      </c>
    </row>
    <row r="55" spans="1:9" ht="16.5" customHeight="1">
      <c r="A55" s="105" t="s">
        <v>101</v>
      </c>
      <c r="B55" s="106"/>
      <c r="C55" s="106"/>
      <c r="D55" s="106"/>
      <c r="E55" s="106"/>
      <c r="F55" s="106"/>
      <c r="G55" s="106"/>
      <c r="H55" s="106"/>
      <c r="I55" s="107"/>
    </row>
    <row r="56" spans="1:9" ht="42.75">
      <c r="A56" s="6" t="s">
        <v>104</v>
      </c>
      <c r="B56" s="27" t="s">
        <v>102</v>
      </c>
      <c r="C56" s="58"/>
      <c r="D56" s="58"/>
      <c r="E56" s="58"/>
      <c r="F56" s="58"/>
      <c r="G56" s="58"/>
      <c r="H56" s="50">
        <v>70582.950000000012</v>
      </c>
      <c r="I56" s="47">
        <v>0.54500000000000004</v>
      </c>
    </row>
    <row r="57" spans="1:9">
      <c r="A57" s="28"/>
      <c r="B57" s="59"/>
      <c r="C57" s="60"/>
      <c r="D57" s="60"/>
      <c r="E57" s="60"/>
      <c r="F57" s="29"/>
      <c r="G57" s="60"/>
      <c r="H57" s="61"/>
      <c r="I57" s="61"/>
    </row>
    <row r="58" spans="1:9">
      <c r="A58" s="28"/>
      <c r="B58" s="59"/>
      <c r="C58" s="60"/>
      <c r="D58" s="60"/>
      <c r="E58" s="60"/>
      <c r="F58" s="29"/>
      <c r="G58" s="60"/>
      <c r="H58" s="61"/>
      <c r="I58" s="61"/>
    </row>
    <row r="59" spans="1:9">
      <c r="A59" s="28"/>
      <c r="B59" s="59"/>
      <c r="C59" s="60"/>
      <c r="D59" s="60"/>
      <c r="E59" s="60"/>
      <c r="F59" s="29"/>
      <c r="G59" s="60"/>
      <c r="H59" s="61"/>
      <c r="I59" s="61"/>
    </row>
    <row r="60" spans="1:9">
      <c r="B60" s="34" t="s">
        <v>93</v>
      </c>
      <c r="C60" s="30"/>
      <c r="D60" s="31"/>
      <c r="E60" s="30"/>
      <c r="F60" s="30"/>
      <c r="G60" s="30"/>
      <c r="H60" s="43"/>
      <c r="I60" s="32" t="s">
        <v>94</v>
      </c>
    </row>
    <row r="61" spans="1:9">
      <c r="B61" s="34"/>
      <c r="C61" s="30"/>
      <c r="D61" s="31"/>
      <c r="E61" s="30"/>
      <c r="F61" s="30"/>
      <c r="G61" s="30"/>
      <c r="H61" s="43"/>
      <c r="I61" s="32"/>
    </row>
    <row r="62" spans="1:9">
      <c r="B62" s="34" t="s">
        <v>95</v>
      </c>
      <c r="C62" s="30"/>
      <c r="D62" s="31"/>
      <c r="E62" s="30"/>
      <c r="F62" s="30"/>
      <c r="G62" s="30"/>
      <c r="H62" s="43"/>
      <c r="I62" s="32" t="s">
        <v>96</v>
      </c>
    </row>
    <row r="63" spans="1:9">
      <c r="B63" s="30"/>
      <c r="C63" s="30"/>
      <c r="D63" s="31"/>
      <c r="E63" s="30"/>
      <c r="F63" s="30"/>
      <c r="G63" s="30"/>
    </row>
    <row r="64" spans="1:9" ht="67.5" customHeight="1">
      <c r="A64" s="104"/>
      <c r="B64" s="104"/>
      <c r="C64" s="104"/>
      <c r="D64" s="104"/>
      <c r="E64" s="104"/>
      <c r="F64" s="104"/>
      <c r="G64" s="104"/>
      <c r="H64" s="104"/>
      <c r="I64" s="104"/>
    </row>
    <row r="65" spans="2:7">
      <c r="B65" s="30"/>
      <c r="C65" s="30"/>
      <c r="D65" s="31"/>
      <c r="E65" s="30"/>
      <c r="F65" s="30"/>
      <c r="G65" s="30"/>
    </row>
    <row r="66" spans="2:7">
      <c r="B66" s="30"/>
      <c r="C66" s="30"/>
      <c r="D66" s="31"/>
      <c r="E66" s="30"/>
      <c r="F66" s="30"/>
      <c r="G66" s="30"/>
    </row>
    <row r="67" spans="2:7">
      <c r="B67" s="30"/>
      <c r="C67" s="30"/>
      <c r="D67" s="31"/>
      <c r="E67" s="30"/>
      <c r="F67" s="30"/>
      <c r="G67" s="30"/>
    </row>
    <row r="68" spans="2:7">
      <c r="B68" s="30"/>
      <c r="C68" s="30"/>
      <c r="D68" s="31"/>
      <c r="E68" s="30"/>
      <c r="F68" s="30"/>
      <c r="G68" s="30"/>
    </row>
    <row r="69" spans="2:7">
      <c r="B69" s="30"/>
      <c r="C69" s="30"/>
      <c r="D69" s="31"/>
      <c r="E69" s="30"/>
      <c r="F69" s="30"/>
      <c r="G69" s="30"/>
    </row>
    <row r="70" spans="2:7">
      <c r="B70" s="30"/>
      <c r="C70" s="30"/>
      <c r="D70" s="31"/>
      <c r="E70" s="30"/>
      <c r="F70" s="30"/>
      <c r="G70" s="30"/>
    </row>
    <row r="71" spans="2:7">
      <c r="B71" s="30"/>
      <c r="C71" s="30"/>
      <c r="D71" s="31"/>
      <c r="E71" s="30"/>
      <c r="F71" s="30"/>
      <c r="G71" s="30"/>
    </row>
    <row r="72" spans="2:7">
      <c r="B72" s="30"/>
      <c r="C72" s="30"/>
      <c r="D72" s="31"/>
      <c r="E72" s="30"/>
      <c r="F72" s="30"/>
      <c r="G72" s="30"/>
    </row>
    <row r="73" spans="2:7">
      <c r="B73" s="30"/>
      <c r="C73" s="30"/>
      <c r="D73" s="31"/>
      <c r="E73" s="30"/>
      <c r="F73" s="30"/>
      <c r="G73" s="30"/>
    </row>
    <row r="74" spans="2:7">
      <c r="B74" s="30"/>
      <c r="C74" s="30"/>
      <c r="D74" s="31"/>
      <c r="E74" s="30"/>
      <c r="F74" s="30"/>
      <c r="G74" s="30"/>
    </row>
    <row r="75" spans="2:7">
      <c r="B75" s="30"/>
      <c r="C75" s="30"/>
      <c r="D75" s="31"/>
      <c r="E75" s="30"/>
      <c r="F75" s="30"/>
      <c r="G75" s="30"/>
    </row>
    <row r="76" spans="2:7">
      <c r="B76" s="30"/>
      <c r="C76" s="30"/>
      <c r="D76" s="31"/>
      <c r="E76" s="30"/>
      <c r="F76" s="30"/>
      <c r="G76" s="30"/>
    </row>
    <row r="77" spans="2:7">
      <c r="B77" s="30"/>
      <c r="C77" s="30"/>
      <c r="D77" s="31"/>
      <c r="E77" s="30"/>
      <c r="F77" s="30"/>
      <c r="G77" s="30"/>
    </row>
    <row r="78" spans="2:7">
      <c r="B78" s="30"/>
      <c r="C78" s="30"/>
      <c r="D78" s="31"/>
      <c r="E78" s="30"/>
      <c r="F78" s="30"/>
      <c r="G78" s="30"/>
    </row>
    <row r="79" spans="2:7">
      <c r="B79" s="30"/>
      <c r="C79" s="30"/>
      <c r="D79" s="31"/>
      <c r="E79" s="30"/>
      <c r="F79" s="30"/>
      <c r="G79" s="30"/>
    </row>
    <row r="80" spans="2:7">
      <c r="B80" s="30"/>
      <c r="C80" s="30"/>
      <c r="D80" s="31"/>
      <c r="E80" s="30"/>
      <c r="F80" s="30"/>
      <c r="G80" s="30"/>
    </row>
    <row r="81" spans="2:7">
      <c r="B81" s="30"/>
      <c r="C81" s="30"/>
      <c r="D81" s="31"/>
      <c r="E81" s="30"/>
      <c r="F81" s="30"/>
      <c r="G81" s="30"/>
    </row>
    <row r="82" spans="2:7">
      <c r="B82" s="30"/>
      <c r="C82" s="30"/>
      <c r="D82" s="31"/>
      <c r="E82" s="30"/>
      <c r="F82" s="30"/>
      <c r="G82" s="30"/>
    </row>
    <row r="83" spans="2:7">
      <c r="B83" s="30"/>
      <c r="C83" s="30"/>
      <c r="D83" s="31"/>
      <c r="E83" s="30"/>
      <c r="F83" s="30"/>
      <c r="G83" s="30"/>
    </row>
    <row r="84" spans="2:7">
      <c r="B84" s="30"/>
      <c r="C84" s="30"/>
      <c r="D84" s="31"/>
      <c r="E84" s="30"/>
      <c r="F84" s="30"/>
      <c r="G84" s="30"/>
    </row>
    <row r="85" spans="2:7">
      <c r="B85" s="30"/>
      <c r="C85" s="30"/>
      <c r="D85" s="31"/>
      <c r="E85" s="30"/>
      <c r="F85" s="30"/>
      <c r="G85" s="30"/>
    </row>
    <row r="86" spans="2:7">
      <c r="B86" s="30"/>
      <c r="C86" s="30"/>
      <c r="D86" s="31"/>
      <c r="E86" s="30"/>
      <c r="F86" s="30"/>
      <c r="G86" s="30"/>
    </row>
    <row r="87" spans="2:7">
      <c r="B87" s="30"/>
      <c r="C87" s="30"/>
      <c r="D87" s="31"/>
      <c r="E87" s="30"/>
      <c r="F87" s="30"/>
      <c r="G87" s="30"/>
    </row>
    <row r="88" spans="2:7">
      <c r="B88" s="30"/>
      <c r="C88" s="30"/>
      <c r="D88" s="31"/>
      <c r="E88" s="30"/>
      <c r="F88" s="30"/>
      <c r="G88" s="30"/>
    </row>
    <row r="89" spans="2:7">
      <c r="B89" s="30"/>
      <c r="C89" s="30"/>
      <c r="D89" s="31"/>
      <c r="E89" s="30"/>
      <c r="F89" s="30"/>
      <c r="G89" s="30"/>
    </row>
    <row r="90" spans="2:7">
      <c r="B90" s="30"/>
      <c r="C90" s="30"/>
      <c r="D90" s="31"/>
      <c r="E90" s="30"/>
      <c r="F90" s="30"/>
      <c r="G90" s="30"/>
    </row>
    <row r="91" spans="2:7">
      <c r="B91" s="30"/>
      <c r="C91" s="30"/>
      <c r="D91" s="31"/>
      <c r="E91" s="30"/>
      <c r="F91" s="30"/>
      <c r="G91" s="30"/>
    </row>
    <row r="92" spans="2:7">
      <c r="B92" s="30"/>
      <c r="C92" s="30"/>
      <c r="D92" s="31"/>
      <c r="E92" s="30"/>
      <c r="F92" s="30"/>
      <c r="G92" s="30"/>
    </row>
    <row r="93" spans="2:7">
      <c r="B93" s="30"/>
      <c r="C93" s="30"/>
      <c r="D93" s="31"/>
      <c r="E93" s="30"/>
      <c r="F93" s="30"/>
      <c r="G93" s="30"/>
    </row>
    <row r="94" spans="2:7">
      <c r="B94" s="30"/>
      <c r="C94" s="30"/>
      <c r="D94" s="31"/>
      <c r="E94" s="30"/>
      <c r="F94" s="30"/>
      <c r="G94" s="30"/>
    </row>
    <row r="95" spans="2:7">
      <c r="B95" s="30"/>
      <c r="C95" s="30"/>
      <c r="D95" s="31"/>
      <c r="E95" s="30"/>
      <c r="F95" s="30"/>
      <c r="G95" s="30"/>
    </row>
    <row r="96" spans="2:7">
      <c r="B96" s="30"/>
      <c r="C96" s="30"/>
      <c r="D96" s="31"/>
      <c r="E96" s="30"/>
      <c r="F96" s="30"/>
      <c r="G96" s="30"/>
    </row>
    <row r="97" spans="2:7">
      <c r="B97" s="30"/>
      <c r="C97" s="30"/>
      <c r="D97" s="31"/>
      <c r="E97" s="30"/>
      <c r="F97" s="30"/>
      <c r="G97" s="30"/>
    </row>
    <row r="98" spans="2:7">
      <c r="B98" s="30"/>
      <c r="C98" s="30"/>
      <c r="D98" s="31"/>
      <c r="E98" s="30"/>
      <c r="F98" s="30"/>
      <c r="G98" s="30"/>
    </row>
    <row r="99" spans="2:7">
      <c r="B99" s="30"/>
      <c r="C99" s="30"/>
      <c r="D99" s="31"/>
      <c r="E99" s="30"/>
      <c r="F99" s="30"/>
      <c r="G99" s="30"/>
    </row>
    <row r="100" spans="2:7">
      <c r="B100" s="30"/>
      <c r="C100" s="30"/>
      <c r="D100" s="31"/>
      <c r="E100" s="30"/>
      <c r="F100" s="30"/>
      <c r="G100" s="30"/>
    </row>
  </sheetData>
  <mergeCells count="20">
    <mergeCell ref="A6:B6"/>
    <mergeCell ref="C6:F6"/>
    <mergeCell ref="G6:I6"/>
    <mergeCell ref="A7:B7"/>
    <mergeCell ref="C7:F7"/>
    <mergeCell ref="G7:I7"/>
    <mergeCell ref="G1:I1"/>
    <mergeCell ref="A4:I4"/>
    <mergeCell ref="A5:B5"/>
    <mergeCell ref="C5:F5"/>
    <mergeCell ref="G5:I5"/>
    <mergeCell ref="G2:I2"/>
    <mergeCell ref="F11:F52"/>
    <mergeCell ref="A8:B8"/>
    <mergeCell ref="C8:F8"/>
    <mergeCell ref="G8:I8"/>
    <mergeCell ref="A64:I64"/>
    <mergeCell ref="A55:I55"/>
    <mergeCell ref="A9:B9"/>
    <mergeCell ref="B10:G10"/>
  </mergeCells>
  <printOptions horizontalCentered="1"/>
  <pageMargins left="0.70866141732283472" right="0.31496062992125984" top="0.35433070866141736" bottom="0.55118110236220474" header="0.31496062992125984" footer="0.31496062992125984"/>
  <pageSetup scale="65" orientation="portrait" r:id="rId1"/>
  <rowBreaks count="2" manualBreakCount="2">
    <brk id="28" max="8" man="1"/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="85" zoomScaleSheetLayoutView="85" workbookViewId="0">
      <selection activeCell="D10" sqref="D10"/>
    </sheetView>
  </sheetViews>
  <sheetFormatPr defaultRowHeight="11.25"/>
  <cols>
    <col min="1" max="1" width="48.7109375" style="86" customWidth="1"/>
    <col min="2" max="2" width="62.7109375" style="86" customWidth="1"/>
    <col min="3" max="3" width="24.28515625" style="84" customWidth="1"/>
    <col min="4" max="4" width="18.7109375" style="85" customWidth="1"/>
    <col min="5" max="16384" width="9.140625" style="68"/>
  </cols>
  <sheetData>
    <row r="1" spans="1:5" s="93" customFormat="1" ht="33.75">
      <c r="A1" s="91" t="s">
        <v>138</v>
      </c>
      <c r="B1" s="92" t="s">
        <v>139</v>
      </c>
      <c r="C1" s="72" t="s">
        <v>140</v>
      </c>
      <c r="D1" s="72" t="s">
        <v>141</v>
      </c>
    </row>
    <row r="2" spans="1:5" ht="135">
      <c r="A2" s="69" t="s">
        <v>12</v>
      </c>
      <c r="B2" s="41" t="s">
        <v>119</v>
      </c>
      <c r="C2" s="70">
        <v>30659.731749029419</v>
      </c>
      <c r="D2" s="67">
        <f>C2</f>
        <v>30659.731749029419</v>
      </c>
      <c r="E2" s="68">
        <v>12</v>
      </c>
    </row>
    <row r="3" spans="1:5" ht="67.5">
      <c r="A3" s="69" t="s">
        <v>121</v>
      </c>
      <c r="B3" s="41" t="s">
        <v>135</v>
      </c>
      <c r="C3" s="70">
        <v>162.5</v>
      </c>
      <c r="D3" s="67">
        <f t="shared" ref="D3:D44" si="0">C3</f>
        <v>162.5</v>
      </c>
    </row>
    <row r="4" spans="1:5" ht="109.5" customHeight="1">
      <c r="A4" s="69" t="s">
        <v>14</v>
      </c>
      <c r="B4" s="41" t="s">
        <v>120</v>
      </c>
      <c r="C4" s="70">
        <v>22705.703481824501</v>
      </c>
      <c r="D4" s="67">
        <f t="shared" si="0"/>
        <v>22705.703481824501</v>
      </c>
    </row>
    <row r="5" spans="1:5" ht="22.5">
      <c r="A5" s="69" t="s">
        <v>16</v>
      </c>
      <c r="B5" s="71" t="s">
        <v>131</v>
      </c>
      <c r="C5" s="74">
        <v>12765.978606710334</v>
      </c>
      <c r="D5" s="67">
        <f t="shared" si="0"/>
        <v>12765.978606710334</v>
      </c>
    </row>
    <row r="6" spans="1:5">
      <c r="A6" s="79" t="s">
        <v>17</v>
      </c>
      <c r="B6" s="87"/>
      <c r="C6" s="74">
        <v>6447.8182706035832</v>
      </c>
      <c r="D6" s="67">
        <f t="shared" si="0"/>
        <v>6447.8182706035832</v>
      </c>
    </row>
    <row r="7" spans="1:5" ht="22.5">
      <c r="A7" s="69" t="s">
        <v>19</v>
      </c>
      <c r="B7" s="72" t="s">
        <v>20</v>
      </c>
      <c r="C7" s="73">
        <v>5744.3047893017674</v>
      </c>
      <c r="D7" s="67">
        <f t="shared" si="0"/>
        <v>5744.3047893017674</v>
      </c>
    </row>
    <row r="8" spans="1:5">
      <c r="A8" s="69" t="s">
        <v>22</v>
      </c>
      <c r="B8" s="72" t="s">
        <v>23</v>
      </c>
      <c r="C8" s="73">
        <v>591.84757795934456</v>
      </c>
      <c r="D8" s="67">
        <f t="shared" si="0"/>
        <v>591.84757795934456</v>
      </c>
    </row>
    <row r="9" spans="1:5">
      <c r="A9" s="69" t="s">
        <v>25</v>
      </c>
      <c r="B9" s="72" t="s">
        <v>26</v>
      </c>
      <c r="C9" s="73">
        <v>16.903735935234121</v>
      </c>
      <c r="D9" s="67">
        <f t="shared" si="0"/>
        <v>16.903735935234121</v>
      </c>
    </row>
    <row r="10" spans="1:5" ht="45">
      <c r="A10" s="69" t="s">
        <v>132</v>
      </c>
      <c r="B10" s="72" t="s">
        <v>29</v>
      </c>
      <c r="C10" s="74">
        <v>38.573079004892548</v>
      </c>
      <c r="D10" s="67">
        <f t="shared" si="0"/>
        <v>38.573079004892548</v>
      </c>
    </row>
    <row r="11" spans="1:5" ht="22.5">
      <c r="A11" s="69" t="s">
        <v>133</v>
      </c>
      <c r="B11" s="72" t="s">
        <v>23</v>
      </c>
      <c r="C11" s="74">
        <v>10.759545228399903</v>
      </c>
      <c r="D11" s="67">
        <f t="shared" si="0"/>
        <v>10.759545228399903</v>
      </c>
    </row>
    <row r="12" spans="1:5">
      <c r="A12" s="69" t="s">
        <v>33</v>
      </c>
      <c r="B12" s="72" t="s">
        <v>30</v>
      </c>
      <c r="C12" s="74">
        <v>1.7811591385080578</v>
      </c>
      <c r="D12" s="67">
        <f t="shared" si="0"/>
        <v>1.7811591385080578</v>
      </c>
    </row>
    <row r="13" spans="1:5">
      <c r="A13" s="69" t="s">
        <v>35</v>
      </c>
      <c r="B13" s="72" t="s">
        <v>30</v>
      </c>
      <c r="C13" s="74">
        <v>30.571968875851397</v>
      </c>
      <c r="D13" s="67">
        <f t="shared" si="0"/>
        <v>30.571968875851397</v>
      </c>
    </row>
    <row r="14" spans="1:5">
      <c r="A14" s="69" t="s">
        <v>37</v>
      </c>
      <c r="B14" s="72" t="s">
        <v>38</v>
      </c>
      <c r="C14" s="74">
        <v>13.076415159589684</v>
      </c>
      <c r="D14" s="67">
        <f t="shared" si="0"/>
        <v>13.076415159589684</v>
      </c>
    </row>
    <row r="15" spans="1:5" ht="22.5">
      <c r="A15" s="69" t="s">
        <v>39</v>
      </c>
      <c r="B15" s="88"/>
      <c r="C15" s="74">
        <v>48125.371456070752</v>
      </c>
      <c r="D15" s="67">
        <f t="shared" si="0"/>
        <v>48125.371456070752</v>
      </c>
    </row>
    <row r="16" spans="1:5">
      <c r="A16" s="89" t="s">
        <v>41</v>
      </c>
      <c r="B16" s="75"/>
      <c r="C16" s="74">
        <v>19786.531843824876</v>
      </c>
      <c r="D16" s="67">
        <f t="shared" si="0"/>
        <v>19786.531843824876</v>
      </c>
    </row>
    <row r="17" spans="1:4">
      <c r="A17" s="69" t="s">
        <v>43</v>
      </c>
      <c r="B17" s="76" t="s">
        <v>44</v>
      </c>
      <c r="C17" s="74">
        <v>8128.0976344386208</v>
      </c>
      <c r="D17" s="67">
        <f t="shared" si="0"/>
        <v>8128.0976344386208</v>
      </c>
    </row>
    <row r="18" spans="1:4">
      <c r="A18" s="69" t="s">
        <v>46</v>
      </c>
      <c r="B18" s="76" t="s">
        <v>47</v>
      </c>
      <c r="C18" s="74">
        <v>10545.583260798636</v>
      </c>
      <c r="D18" s="67">
        <f t="shared" si="0"/>
        <v>10545.583260798636</v>
      </c>
    </row>
    <row r="19" spans="1:4">
      <c r="A19" s="69" t="s">
        <v>49</v>
      </c>
      <c r="B19" s="76" t="s">
        <v>50</v>
      </c>
      <c r="C19" s="74">
        <v>844.07176271871629</v>
      </c>
      <c r="D19" s="67">
        <f t="shared" si="0"/>
        <v>844.07176271871629</v>
      </c>
    </row>
    <row r="20" spans="1:4">
      <c r="A20" s="69" t="s">
        <v>52</v>
      </c>
      <c r="B20" s="76" t="s">
        <v>38</v>
      </c>
      <c r="C20" s="74">
        <v>50.360851724134676</v>
      </c>
      <c r="D20" s="67">
        <f t="shared" si="0"/>
        <v>50.360851724134676</v>
      </c>
    </row>
    <row r="21" spans="1:4" ht="22.5">
      <c r="A21" s="69" t="s">
        <v>54</v>
      </c>
      <c r="B21" s="76" t="s">
        <v>55</v>
      </c>
      <c r="C21" s="74">
        <v>42.557707675534751</v>
      </c>
      <c r="D21" s="67">
        <f t="shared" si="0"/>
        <v>42.557707675534751</v>
      </c>
    </row>
    <row r="22" spans="1:4">
      <c r="A22" s="69" t="s">
        <v>57</v>
      </c>
      <c r="B22" s="76" t="s">
        <v>27</v>
      </c>
      <c r="C22" s="74">
        <v>127.67470709969574</v>
      </c>
      <c r="D22" s="67">
        <f t="shared" si="0"/>
        <v>127.67470709969574</v>
      </c>
    </row>
    <row r="23" spans="1:4">
      <c r="A23" s="69" t="s">
        <v>59</v>
      </c>
      <c r="B23" s="76" t="s">
        <v>60</v>
      </c>
      <c r="C23" s="74">
        <v>46.928165334910894</v>
      </c>
      <c r="D23" s="67">
        <f t="shared" si="0"/>
        <v>46.928165334910894</v>
      </c>
    </row>
    <row r="24" spans="1:4">
      <c r="A24" s="69" t="s">
        <v>62</v>
      </c>
      <c r="B24" s="76" t="s">
        <v>63</v>
      </c>
      <c r="C24" s="74">
        <v>1.2577540346301908</v>
      </c>
      <c r="D24" s="67">
        <f t="shared" si="0"/>
        <v>1.2577540346301908</v>
      </c>
    </row>
    <row r="25" spans="1:4">
      <c r="A25" s="89" t="s">
        <v>65</v>
      </c>
      <c r="B25" s="77"/>
      <c r="C25" s="74">
        <v>28338.839612245876</v>
      </c>
      <c r="D25" s="67">
        <f t="shared" si="0"/>
        <v>28338.839612245876</v>
      </c>
    </row>
    <row r="26" spans="1:4" ht="22.5">
      <c r="A26" s="69" t="s">
        <v>67</v>
      </c>
      <c r="B26" s="76" t="s">
        <v>68</v>
      </c>
      <c r="C26" s="74">
        <v>10950.532732595135</v>
      </c>
      <c r="D26" s="67">
        <f t="shared" si="0"/>
        <v>10950.532732595135</v>
      </c>
    </row>
    <row r="27" spans="1:4">
      <c r="A27" s="69" t="s">
        <v>70</v>
      </c>
      <c r="B27" s="76" t="s">
        <v>71</v>
      </c>
      <c r="C27" s="74">
        <v>853.32620583364724</v>
      </c>
      <c r="D27" s="67">
        <f t="shared" si="0"/>
        <v>853.32620583364724</v>
      </c>
    </row>
    <row r="28" spans="1:4">
      <c r="A28" s="69" t="s">
        <v>73</v>
      </c>
      <c r="B28" s="76" t="s">
        <v>74</v>
      </c>
      <c r="C28" s="74">
        <v>9798.4498983117574</v>
      </c>
      <c r="D28" s="67">
        <f t="shared" si="0"/>
        <v>9798.4498983117574</v>
      </c>
    </row>
    <row r="29" spans="1:4">
      <c r="A29" s="69" t="s">
        <v>76</v>
      </c>
      <c r="B29" s="76" t="s">
        <v>26</v>
      </c>
      <c r="C29" s="74">
        <v>6.2186433273946031</v>
      </c>
      <c r="D29" s="67">
        <f t="shared" si="0"/>
        <v>6.2186433273946031</v>
      </c>
    </row>
    <row r="30" spans="1:4">
      <c r="A30" s="69" t="s">
        <v>78</v>
      </c>
      <c r="B30" s="78" t="s">
        <v>27</v>
      </c>
      <c r="C30" s="74">
        <v>74.174103150481741</v>
      </c>
      <c r="D30" s="67">
        <f t="shared" si="0"/>
        <v>74.174103150481741</v>
      </c>
    </row>
    <row r="31" spans="1:4">
      <c r="A31" s="69" t="s">
        <v>80</v>
      </c>
      <c r="B31" s="78" t="s">
        <v>23</v>
      </c>
      <c r="C31" s="74">
        <v>74.197322796307063</v>
      </c>
      <c r="D31" s="67">
        <f t="shared" si="0"/>
        <v>74.197322796307063</v>
      </c>
    </row>
    <row r="32" spans="1:4">
      <c r="A32" s="69" t="s">
        <v>62</v>
      </c>
      <c r="B32" s="78" t="s">
        <v>63</v>
      </c>
      <c r="C32" s="74">
        <v>1.6760362532081921</v>
      </c>
      <c r="D32" s="67">
        <f t="shared" si="0"/>
        <v>1.6760362532081921</v>
      </c>
    </row>
    <row r="33" spans="1:4" s="81" customFormat="1">
      <c r="A33" s="79" t="s">
        <v>99</v>
      </c>
      <c r="B33" s="80" t="s">
        <v>83</v>
      </c>
      <c r="C33" s="74">
        <v>6580.2646699780007</v>
      </c>
      <c r="D33" s="67">
        <f t="shared" si="0"/>
        <v>6580.2646699780007</v>
      </c>
    </row>
    <row r="34" spans="1:4" ht="22.5">
      <c r="A34" s="69" t="s">
        <v>100</v>
      </c>
      <c r="B34" s="82" t="s">
        <v>98</v>
      </c>
      <c r="C34" s="74">
        <v>13448.955190000002</v>
      </c>
      <c r="D34" s="67">
        <f t="shared" si="0"/>
        <v>13448.955190000002</v>
      </c>
    </row>
    <row r="35" spans="1:4">
      <c r="A35" s="69" t="s">
        <v>84</v>
      </c>
      <c r="B35" s="82" t="s">
        <v>85</v>
      </c>
      <c r="C35" s="74">
        <v>15096.883371166667</v>
      </c>
      <c r="D35" s="67">
        <f t="shared" si="0"/>
        <v>15096.883371166667</v>
      </c>
    </row>
    <row r="36" spans="1:4">
      <c r="A36" s="69" t="s">
        <v>86</v>
      </c>
      <c r="B36" s="82" t="s">
        <v>87</v>
      </c>
      <c r="C36" s="74">
        <v>16823.863121083337</v>
      </c>
      <c r="D36" s="67">
        <f t="shared" si="0"/>
        <v>16823.863121083337</v>
      </c>
    </row>
    <row r="37" spans="1:4">
      <c r="A37" s="69" t="s">
        <v>88</v>
      </c>
      <c r="B37" s="82" t="s">
        <v>89</v>
      </c>
      <c r="C37" s="74">
        <v>608.09093491666681</v>
      </c>
      <c r="D37" s="67">
        <f t="shared" si="0"/>
        <v>608.09093491666681</v>
      </c>
    </row>
    <row r="38" spans="1:4">
      <c r="A38" s="69" t="s">
        <v>90</v>
      </c>
      <c r="B38" s="82" t="s">
        <v>91</v>
      </c>
      <c r="C38" s="74">
        <v>20472.412027833339</v>
      </c>
      <c r="D38" s="67">
        <f t="shared" si="0"/>
        <v>20472.412027833339</v>
      </c>
    </row>
    <row r="39" spans="1:4">
      <c r="A39" s="69" t="s">
        <v>136</v>
      </c>
      <c r="B39" s="82" t="s">
        <v>91</v>
      </c>
      <c r="C39" s="74">
        <v>5584.6804000000011</v>
      </c>
      <c r="D39" s="67">
        <f t="shared" si="0"/>
        <v>5584.6804000000011</v>
      </c>
    </row>
    <row r="40" spans="1:4" ht="22.5">
      <c r="A40" s="69" t="s">
        <v>137</v>
      </c>
      <c r="B40" s="82" t="s">
        <v>91</v>
      </c>
      <c r="C40" s="74">
        <v>4814.2466000000004</v>
      </c>
      <c r="D40" s="67">
        <f t="shared" si="0"/>
        <v>4814.2466000000004</v>
      </c>
    </row>
    <row r="41" spans="1:4" ht="22.5">
      <c r="A41" s="69" t="s">
        <v>126</v>
      </c>
      <c r="B41" s="82"/>
      <c r="C41" s="70">
        <v>1166.6666666666667</v>
      </c>
      <c r="D41" s="67">
        <f t="shared" si="0"/>
        <v>1166.6666666666667</v>
      </c>
    </row>
    <row r="42" spans="1:4" ht="22.5">
      <c r="A42" s="69" t="s">
        <v>124</v>
      </c>
      <c r="B42" s="82" t="s">
        <v>125</v>
      </c>
      <c r="C42" s="70">
        <v>3063.28</v>
      </c>
      <c r="D42" s="67">
        <f t="shared" si="0"/>
        <v>3063.28</v>
      </c>
    </row>
    <row r="43" spans="1:4">
      <c r="A43" s="69" t="s">
        <v>118</v>
      </c>
      <c r="B43" s="88"/>
      <c r="C43" s="90">
        <v>201783.68187590525</v>
      </c>
      <c r="D43" s="67">
        <f t="shared" si="0"/>
        <v>201783.68187590525</v>
      </c>
    </row>
    <row r="44" spans="1:4" ht="120.75" customHeight="1">
      <c r="A44" s="79" t="s">
        <v>92</v>
      </c>
      <c r="B44" s="35" t="s">
        <v>130</v>
      </c>
      <c r="C44" s="90">
        <v>40356.736375181055</v>
      </c>
      <c r="D44" s="67">
        <f t="shared" si="0"/>
        <v>40356.736375181055</v>
      </c>
    </row>
    <row r="45" spans="1:4">
      <c r="A45" s="83"/>
      <c r="B45" s="83"/>
    </row>
    <row r="46" spans="1:4">
      <c r="A46" s="83"/>
      <c r="B46" s="83"/>
    </row>
    <row r="47" spans="1:4">
      <c r="A47" s="83"/>
      <c r="B47" s="83"/>
      <c r="C47" s="84">
        <f>C44+C43</f>
        <v>242140.41825108632</v>
      </c>
    </row>
    <row r="48" spans="1:4">
      <c r="A48" s="83"/>
      <c r="B48" s="83"/>
    </row>
    <row r="49" spans="1:4">
      <c r="A49" s="83"/>
      <c r="B49" s="83"/>
    </row>
    <row r="50" spans="1:4">
      <c r="A50" s="83"/>
      <c r="B50" s="83"/>
    </row>
    <row r="51" spans="1:4">
      <c r="A51" s="83"/>
      <c r="B51" s="83"/>
    </row>
    <row r="52" spans="1:4">
      <c r="A52" s="83"/>
      <c r="B52" s="83"/>
    </row>
    <row r="53" spans="1:4">
      <c r="A53" s="83"/>
      <c r="B53" s="83"/>
    </row>
    <row r="54" spans="1:4">
      <c r="A54" s="83"/>
      <c r="B54" s="83"/>
    </row>
    <row r="55" spans="1:4">
      <c r="A55" s="83"/>
      <c r="B55" s="83"/>
    </row>
    <row r="56" spans="1:4">
      <c r="A56" s="83"/>
      <c r="B56" s="83"/>
    </row>
    <row r="57" spans="1:4">
      <c r="A57" s="83"/>
      <c r="B57" s="83"/>
    </row>
    <row r="58" spans="1:4">
      <c r="A58" s="83"/>
      <c r="B58" s="83"/>
    </row>
    <row r="59" spans="1:4">
      <c r="A59" s="83"/>
      <c r="B59" s="83"/>
    </row>
    <row r="60" spans="1:4" s="84" customFormat="1">
      <c r="A60" s="83"/>
      <c r="B60" s="83"/>
      <c r="D60" s="85"/>
    </row>
    <row r="61" spans="1:4" s="84" customFormat="1">
      <c r="A61" s="83"/>
      <c r="B61" s="83"/>
      <c r="D61" s="85"/>
    </row>
    <row r="62" spans="1:4" s="84" customFormat="1">
      <c r="A62" s="83"/>
      <c r="B62" s="83"/>
      <c r="D62" s="85"/>
    </row>
    <row r="63" spans="1:4" s="84" customFormat="1">
      <c r="A63" s="83"/>
      <c r="B63" s="83"/>
      <c r="D63" s="85"/>
    </row>
    <row r="64" spans="1:4" s="84" customFormat="1">
      <c r="A64" s="83"/>
      <c r="B64" s="83"/>
      <c r="D64" s="85"/>
    </row>
    <row r="65" spans="1:4" s="84" customFormat="1">
      <c r="A65" s="83"/>
      <c r="B65" s="83"/>
      <c r="D65" s="85"/>
    </row>
    <row r="66" spans="1:4" s="84" customFormat="1">
      <c r="A66" s="83"/>
      <c r="B66" s="83"/>
      <c r="D66" s="85"/>
    </row>
    <row r="67" spans="1:4" s="84" customFormat="1">
      <c r="A67" s="83"/>
      <c r="B67" s="83"/>
      <c r="D67" s="85"/>
    </row>
    <row r="68" spans="1:4" s="84" customFormat="1">
      <c r="A68" s="83"/>
      <c r="B68" s="83"/>
      <c r="D68" s="85"/>
    </row>
    <row r="69" spans="1:4" s="84" customFormat="1">
      <c r="A69" s="83"/>
      <c r="B69" s="83"/>
      <c r="D69" s="85"/>
    </row>
    <row r="70" spans="1:4" s="84" customFormat="1">
      <c r="A70" s="83"/>
      <c r="B70" s="83"/>
      <c r="D70" s="85"/>
    </row>
    <row r="71" spans="1:4" s="84" customFormat="1">
      <c r="A71" s="83"/>
      <c r="B71" s="83"/>
      <c r="D71" s="85"/>
    </row>
    <row r="72" spans="1:4" s="84" customFormat="1">
      <c r="A72" s="83"/>
      <c r="B72" s="83"/>
      <c r="D72" s="85"/>
    </row>
    <row r="73" spans="1:4" s="84" customFormat="1">
      <c r="A73" s="83"/>
      <c r="B73" s="83"/>
      <c r="D73" s="85"/>
    </row>
    <row r="74" spans="1:4" s="84" customFormat="1">
      <c r="A74" s="83"/>
      <c r="B74" s="83"/>
      <c r="D74" s="85"/>
    </row>
    <row r="75" spans="1:4" s="84" customFormat="1">
      <c r="A75" s="83"/>
      <c r="B75" s="83"/>
      <c r="D75" s="85"/>
    </row>
    <row r="76" spans="1:4" s="84" customFormat="1">
      <c r="A76" s="83"/>
      <c r="B76" s="83"/>
      <c r="D76" s="85"/>
    </row>
    <row r="77" spans="1:4" s="84" customFormat="1">
      <c r="A77" s="83"/>
      <c r="B77" s="83"/>
      <c r="D77" s="85"/>
    </row>
    <row r="78" spans="1:4" s="84" customFormat="1">
      <c r="A78" s="83"/>
      <c r="B78" s="83"/>
      <c r="D78" s="85"/>
    </row>
    <row r="79" spans="1:4" s="84" customFormat="1">
      <c r="A79" s="83"/>
      <c r="B79" s="83"/>
      <c r="D79" s="85"/>
    </row>
    <row r="80" spans="1:4" s="84" customFormat="1">
      <c r="A80" s="83"/>
      <c r="B80" s="83"/>
      <c r="D80" s="85"/>
    </row>
  </sheetData>
  <printOptions horizontalCentered="1"/>
  <pageMargins left="0.70866141732283472" right="0.31496062992125984" top="0.35433070866141736" bottom="0.55118110236220474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51+9%</vt:lpstr>
      <vt:lpstr>акт</vt:lpstr>
      <vt:lpstr>'51+9%'!Область_печати</vt:lpstr>
      <vt:lpstr>акт!Область_печати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2016-02-18T10:42:20Z</cp:lastPrinted>
  <dcterms:created xsi:type="dcterms:W3CDTF">2013-08-30T08:36:58Z</dcterms:created>
  <dcterms:modified xsi:type="dcterms:W3CDTF">2018-03-02T04:59:38Z</dcterms:modified>
</cp:coreProperties>
</file>