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8795" windowHeight="11760"/>
  </bookViews>
  <sheets>
    <sheet name="13 Уса" sheetId="1" r:id="rId1"/>
  </sheets>
  <definedNames>
    <definedName name="_xlnm.Print_Area" localSheetId="0">'13 Уса'!$A$1:$E$68</definedName>
  </definedNames>
  <calcPr calcId="125725"/>
</workbook>
</file>

<file path=xl/calcChain.xml><?xml version="1.0" encoding="utf-8"?>
<calcChain xmlns="http://schemas.openxmlformats.org/spreadsheetml/2006/main">
  <c r="E57" i="1"/>
  <c r="D54" l="1"/>
  <c r="E54" s="1"/>
  <c r="D52"/>
  <c r="D21"/>
  <c r="E21" s="1"/>
  <c r="D20"/>
  <c r="E20" s="1"/>
</calcChain>
</file>

<file path=xl/sharedStrings.xml><?xml version="1.0" encoding="utf-8"?>
<sst xmlns="http://schemas.openxmlformats.org/spreadsheetml/2006/main" count="130" uniqueCount="122">
  <si>
    <t>Приложение № ____</t>
  </si>
  <si>
    <t>к Договору управления многоквартирным домом____</t>
  </si>
  <si>
    <t>Адрес многоквартирного дома</t>
  </si>
  <si>
    <t>Общая площадь помещений, кв.м.</t>
  </si>
  <si>
    <t>в т. ч., площадь жилых помещений, кв.м.</t>
  </si>
  <si>
    <t>площадь нежилых помещений, кв.м.</t>
  </si>
  <si>
    <t>Наименование работ и услуг</t>
  </si>
  <si>
    <t>Периодичность выполнения работ, оказания услуг</t>
  </si>
  <si>
    <t>Годовая</t>
  </si>
  <si>
    <t xml:space="preserve">Стоимость на </t>
  </si>
  <si>
    <t>плата</t>
  </si>
  <si>
    <t>1 кв.м. площади помещений в (рублей в месяц)</t>
  </si>
  <si>
    <t>(рублей)</t>
  </si>
  <si>
    <t>I.</t>
  </si>
  <si>
    <t>Работы, необходимые для надлежащего содержания несущих конструкций (фундаментов, стен, колонн и столбов, перекрытий и покрытий, балок, ригелей, лестниц, несущих элементов крыш) и несущих конструкций (перегородок, внутренней отделки, полов) многоквартирного дома</t>
  </si>
  <si>
    <t>Проведение технических осмотров, профилактического  ремонта, устранение незначительных неисправностей в конструктивных элементах здания, смена и восстановление разбитых стекол;  ремонт и укрепление окон и дверей; очистка кровли от мусора, грязи, снега, наледи, снежных шапок и  сосулек и  т.д.</t>
  </si>
  <si>
    <t>II.</t>
  </si>
  <si>
    <t>Работы, 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</si>
  <si>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Проведение технических осмотров, профилактического  ремонта и устранение незначительных неисправностей в системах отопления, водоснабжения, водоотведения, электроснабжения, а также: ремонт, регулировка, наладка и испытание систем центрального отопления; промывка, опрессовка, консервация и расконсервация системы центрального отопления; укрепление трубопроводов, мелкий  ремонт изоляции, проверка исправности канализационных вытяжек и устранение причин при обнаружении их неисправности и т.д.</t>
  </si>
  <si>
    <r>
      <t>Работы, выполняемые в целях надлежащего содержания и ремонта лифта (лифтов) в многоквартирном доме -</t>
    </r>
    <r>
      <rPr>
        <sz val="12"/>
        <color theme="1"/>
        <rFont val="Times New Roman"/>
        <family val="1"/>
        <charset val="204"/>
      </rPr>
      <t xml:space="preserve"> </t>
    </r>
    <r>
      <rPr>
        <sz val="8"/>
        <color rgb="FF000000"/>
        <rFont val="Times New Roman"/>
        <family val="1"/>
        <charset val="204"/>
      </rPr>
      <t>обеспечение проведения осмотров, технического обслуживания и ремонт лифта (лифтов);</t>
    </r>
  </si>
  <si>
    <t>обеспечение проведения аварийного обслуживания лифта (лифтов);</t>
  </si>
  <si>
    <t>обеспечение проведения технического освидетельствования лифта (лифтов), в том числе после замены элементов оборудования.</t>
  </si>
  <si>
    <t>Работы, выполняемые в целях надлежащего содержания мусоропроводов многоквартирных домов - проверка технического состояния и работоспособности элементов мусоропровода;</t>
  </si>
  <si>
    <t>при выявлении засоров - незамедлительное их устранение;</t>
  </si>
  <si>
    <t>чистка, промывка и дезинфекция загрузочных клапанов стволов мусоропроводов, мусоросборной камеры и ее оборудования;</t>
  </si>
  <si>
    <t>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</si>
  <si>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из них лифты</t>
  </si>
  <si>
    <t>III.</t>
  </si>
  <si>
    <t>Работы и услуги по содержанию общего имущества в многоквартирном доме</t>
  </si>
  <si>
    <t>3.</t>
  </si>
  <si>
    <t>Работы по содержанию помещений, входящих в состав общего имущества в многоквартирном доме:</t>
  </si>
  <si>
    <t>3.1.</t>
  </si>
  <si>
    <t>влажное подметание лестничных площадок и маршей</t>
  </si>
  <si>
    <t>нижние три этажа – 5 раз в неделю, выше третьего этажа и места перед загрузочными клапанами – 2 раза в неделю</t>
  </si>
  <si>
    <t>3.2.</t>
  </si>
  <si>
    <t>мытье лестничных площадок и маршей</t>
  </si>
  <si>
    <t>1 раз в месяц</t>
  </si>
  <si>
    <t>3.3.</t>
  </si>
  <si>
    <t>мытье полов кабины лифтов</t>
  </si>
  <si>
    <t>2 раза в неделю</t>
  </si>
  <si>
    <t>3.4.</t>
  </si>
  <si>
    <t>влажная протирка стен, дверей, оконных ограждений, перил, чердачных лестниц, плафонов, почтовых ящиков, шкафов для электросчетчиков и слаботочных устройств, обметание пыли с потолков</t>
  </si>
  <si>
    <t>1 раз в год</t>
  </si>
  <si>
    <t>3.5.</t>
  </si>
  <si>
    <t>влажная протирка стен, дверей, потолков и плафонов кабины лифта</t>
  </si>
  <si>
    <t>3.6.</t>
  </si>
  <si>
    <t xml:space="preserve">влажная протирка  подоконников, отопительных приборов, </t>
  </si>
  <si>
    <t>2 раза в год</t>
  </si>
  <si>
    <t>3.7.</t>
  </si>
  <si>
    <t>мытье окон</t>
  </si>
  <si>
    <t>3.8.</t>
  </si>
  <si>
    <t>Дератизация, дезинсекция</t>
  </si>
  <si>
    <t>дератизация – 1 раз в квартал, дезинсекция – 2 раза в год</t>
  </si>
  <si>
    <t>4.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</si>
  <si>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</t>
  </si>
  <si>
    <t>4.1.</t>
  </si>
  <si>
    <t>в  холодный период</t>
  </si>
  <si>
    <t>4.1.1.</t>
  </si>
  <si>
    <t>подметание территории</t>
  </si>
  <si>
    <t>асфальт  1 и 2 класса – 1 раз в двое суток, асфальт 3 класса – 1 раз в сутки</t>
  </si>
  <si>
    <t>4.1.2.</t>
  </si>
  <si>
    <t>сдвигание свежевыпавшего снега в дни сильных снегопадов</t>
  </si>
  <si>
    <t>асфальт 1 и 2 класса – 1 раз в сутки, асфальт 3 класса – 2 раза в сутки в дни сильных снегопадов</t>
  </si>
  <si>
    <t>4.1.3.</t>
  </si>
  <si>
    <t>посыпка территории пескосмесью</t>
  </si>
  <si>
    <t xml:space="preserve"> в дни гололеда не менее 1 раза в день</t>
  </si>
  <si>
    <t>4.1.4.</t>
  </si>
  <si>
    <t>очистка от наледи и льда крышек люков и пожарных колодцев</t>
  </si>
  <si>
    <t>1 раз в неделю</t>
  </si>
  <si>
    <t>4.1.5.</t>
  </si>
  <si>
    <t>очистка участков территории от снега и наледи при механизированной уборке</t>
  </si>
  <si>
    <t>6 раз в холодный период</t>
  </si>
  <si>
    <t>4.1.6.</t>
  </si>
  <si>
    <t>очистка контейнерной площадки</t>
  </si>
  <si>
    <t>5 раз в неделю</t>
  </si>
  <si>
    <t>4.1.7.</t>
  </si>
  <si>
    <t>сметание снега со ступеней и площадки перед входом в подъезд</t>
  </si>
  <si>
    <t>4 раза в неделю</t>
  </si>
  <si>
    <t>4.1.8.</t>
  </si>
  <si>
    <t>протирка указателей</t>
  </si>
  <si>
    <t>2 раза за период</t>
  </si>
  <si>
    <t>4.2.</t>
  </si>
  <si>
    <t>в теплый период</t>
  </si>
  <si>
    <t>4.2.1.</t>
  </si>
  <si>
    <t>подметание территории с дни без осадков или в дни с осадками до 2 см</t>
  </si>
  <si>
    <t>асфальт  1 класса – 1 раз в двое суток, грунт 2 класса и асфальт 2 и 3 класса – 1 раз в сутки</t>
  </si>
  <si>
    <t>4.2.2.</t>
  </si>
  <si>
    <t>частичная уборка территории в дни с осадками более 2 см</t>
  </si>
  <si>
    <t xml:space="preserve">асфальт  1, 2 и 3 класса – 50 % территории  1 раз в двое суток </t>
  </si>
  <si>
    <t>4.2.3.</t>
  </si>
  <si>
    <t>уборка газонов и выкашивание газонов</t>
  </si>
  <si>
    <t>Уборка газонов-1 раз в трое суток, выкашивание – по мере необходимости</t>
  </si>
  <si>
    <t>4.2.4.</t>
  </si>
  <si>
    <t>подметание ступеней и площадок перед входом в подъезд</t>
  </si>
  <si>
    <t>4.2.5.</t>
  </si>
  <si>
    <t>уборка контейнерной площадки</t>
  </si>
  <si>
    <t>4.2.6.</t>
  </si>
  <si>
    <t>5.</t>
  </si>
  <si>
    <t>Механизированная уборка  дворовой территории</t>
  </si>
  <si>
    <t>6.</t>
  </si>
  <si>
    <t>Вывоз и утилизация КГО</t>
  </si>
  <si>
    <t>по мере необходимости (1 раз в неделю)</t>
  </si>
  <si>
    <t>7.</t>
  </si>
  <si>
    <t>Работы по обеспечению вывоза бытовых отходов</t>
  </si>
  <si>
    <t>Незамедлительный вывоз твердых бытовых отходов при накоплении более 2,5 куб. метров;</t>
  </si>
  <si>
    <t>организация мест накопления бытовых отходов, сбор отходов I – IV классов опасности (отработанных ртутьсодержащих ламп и др.) и их передача в специализированные организации, имеющие лицензии на осуществление деятельности по сбору, использованию, обезвреживанию, транспортированию и размещению таких отходов.</t>
  </si>
  <si>
    <t>8.</t>
  </si>
  <si>
    <t>Работы по обеспечению требований пожарной безопасности</t>
  </si>
  <si>
    <t>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</t>
  </si>
  <si>
    <r>
      <t>Обеспечение устранения аварий</t>
    </r>
    <r>
      <rPr>
        <sz val="8"/>
        <color rgb="FF000000"/>
        <rFont val="Times New Roman"/>
        <family val="1"/>
        <charset val="204"/>
      </rPr>
      <t xml:space="preserve"> </t>
    </r>
    <r>
      <rPr>
        <b/>
        <sz val="8"/>
        <color rgb="FF000000"/>
        <rFont val="Times New Roman"/>
        <family val="1"/>
        <charset val="204"/>
      </rPr>
      <t>на внутридомовых инженерных системах в многоквартирном доме</t>
    </r>
  </si>
  <si>
    <t>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</si>
  <si>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ИТОГО стоимость обязательных работ и услуг</t>
  </si>
  <si>
    <t>Директор ООО "КЖЭК "Горский"</t>
  </si>
  <si>
    <t>С.В. Занина</t>
  </si>
  <si>
    <t>Экономист</t>
  </si>
  <si>
    <t>М.А. Иващук</t>
  </si>
  <si>
    <t>Дополнительные услуги</t>
  </si>
  <si>
    <t>1.</t>
  </si>
  <si>
    <t>Техническое обслуживание средств противопожарной автоматики</t>
  </si>
  <si>
    <t>ежемесячно на основании договора со специализированной организацией</t>
  </si>
  <si>
    <t>Виктора Уса, дом 13</t>
  </si>
  <si>
    <t>Перечень и периодичность работ и услуг по содержанию и ремонту общего имущества 
многоквартирного дома  13 по ул. Виктора Уса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</si>
</sst>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Border="1" applyAlignment="1">
      <alignment horizontal="left" vertical="center" wrapText="1" indent="38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4" fontId="9" fillId="0" borderId="2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4" fontId="3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/>
    </xf>
    <xf numFmtId="0" fontId="14" fillId="0" borderId="2" xfId="0" applyFont="1" applyBorder="1" applyAlignment="1">
      <alignment vertical="center" wrapText="1"/>
    </xf>
    <xf numFmtId="0" fontId="1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2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16" fillId="0" borderId="0" xfId="0" applyFont="1" applyFill="1"/>
    <xf numFmtId="0" fontId="12" fillId="0" borderId="0" xfId="0" applyFont="1" applyFill="1"/>
    <xf numFmtId="4" fontId="12" fillId="3" borderId="0" xfId="0" applyNumberFormat="1" applyFont="1" applyFill="1"/>
    <xf numFmtId="0" fontId="7" fillId="0" borderId="0" xfId="0" applyFont="1" applyFill="1" applyAlignment="1">
      <alignment horizontal="center" vertical="center"/>
    </xf>
    <xf numFmtId="0" fontId="17" fillId="0" borderId="0" xfId="0" applyFont="1" applyFill="1"/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0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vertical="center"/>
    </xf>
    <xf numFmtId="4" fontId="18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64"/>
  <sheetViews>
    <sheetView tabSelected="1" view="pageBreakPreview" zoomScale="85" zoomScaleSheetLayoutView="85" workbookViewId="0">
      <selection activeCell="C6" sqref="C6:E6"/>
    </sheetView>
  </sheetViews>
  <sheetFormatPr defaultRowHeight="15"/>
  <cols>
    <col min="1" max="1" width="5.5703125" style="57" customWidth="1"/>
    <col min="2" max="2" width="35.5703125" style="55" customWidth="1"/>
    <col min="3" max="3" width="48.28515625" style="58" customWidth="1"/>
    <col min="4" max="5" width="11.140625" style="56" customWidth="1"/>
    <col min="6" max="16384" width="9.140625" style="55"/>
  </cols>
  <sheetData>
    <row r="1" spans="1:5" s="54" customFormat="1" ht="18.75" customHeight="1">
      <c r="A1" s="1" t="s">
        <v>0</v>
      </c>
      <c r="B1" s="1"/>
      <c r="C1" s="1"/>
      <c r="D1" s="1"/>
      <c r="E1" s="1"/>
    </row>
    <row r="2" spans="1:5" s="54" customFormat="1" ht="18.75" customHeight="1">
      <c r="A2" s="1" t="s">
        <v>1</v>
      </c>
      <c r="B2" s="1"/>
      <c r="C2" s="1"/>
      <c r="D2" s="1"/>
      <c r="E2" s="1"/>
    </row>
    <row r="3" spans="1:5" ht="54.75" customHeight="1">
      <c r="A3" s="2" t="s">
        <v>121</v>
      </c>
      <c r="B3" s="3"/>
      <c r="C3" s="3"/>
      <c r="D3" s="3"/>
      <c r="E3" s="3"/>
    </row>
    <row r="4" spans="1:5">
      <c r="A4" s="4" t="s">
        <v>2</v>
      </c>
      <c r="B4" s="4"/>
      <c r="C4" s="5" t="s">
        <v>120</v>
      </c>
      <c r="D4" s="5"/>
      <c r="E4" s="5"/>
    </row>
    <row r="5" spans="1:5">
      <c r="A5" s="4" t="s">
        <v>3</v>
      </c>
      <c r="B5" s="4"/>
      <c r="C5" s="6">
        <v>26578.2</v>
      </c>
      <c r="D5" s="6"/>
      <c r="E5" s="6"/>
    </row>
    <row r="6" spans="1:5">
      <c r="A6" s="4" t="s">
        <v>4</v>
      </c>
      <c r="B6" s="4"/>
      <c r="C6" s="6">
        <v>25830.799999999999</v>
      </c>
      <c r="D6" s="6"/>
      <c r="E6" s="6"/>
    </row>
    <row r="7" spans="1:5">
      <c r="A7" s="4" t="s">
        <v>5</v>
      </c>
      <c r="B7" s="4"/>
      <c r="C7" s="6">
        <v>747.4</v>
      </c>
      <c r="D7" s="6"/>
      <c r="E7" s="6"/>
    </row>
    <row r="8" spans="1:5">
      <c r="A8" s="7" t="s">
        <v>6</v>
      </c>
      <c r="B8" s="7"/>
      <c r="C8" s="7" t="s">
        <v>7</v>
      </c>
      <c r="D8" s="8" t="s">
        <v>8</v>
      </c>
      <c r="E8" s="8" t="s">
        <v>9</v>
      </c>
    </row>
    <row r="9" spans="1:5" ht="56.25">
      <c r="A9" s="7"/>
      <c r="B9" s="7"/>
      <c r="C9" s="7"/>
      <c r="D9" s="8" t="s">
        <v>10</v>
      </c>
      <c r="E9" s="8" t="s">
        <v>11</v>
      </c>
    </row>
    <row r="10" spans="1:5">
      <c r="A10" s="7"/>
      <c r="B10" s="7"/>
      <c r="C10" s="7"/>
      <c r="D10" s="9" t="s">
        <v>12</v>
      </c>
      <c r="E10" s="10"/>
    </row>
    <row r="11" spans="1:5" ht="84">
      <c r="A11" s="11" t="s">
        <v>13</v>
      </c>
      <c r="B11" s="12" t="s">
        <v>14</v>
      </c>
      <c r="C11" s="13" t="s">
        <v>15</v>
      </c>
      <c r="D11" s="14">
        <v>436945.61</v>
      </c>
      <c r="E11" s="15">
        <v>1.37</v>
      </c>
    </row>
    <row r="12" spans="1:5" ht="101.25">
      <c r="A12" s="16" t="s">
        <v>16</v>
      </c>
      <c r="B12" s="17" t="s">
        <v>17</v>
      </c>
      <c r="C12" s="13" t="s">
        <v>18</v>
      </c>
      <c r="D12" s="18">
        <v>1974418.08</v>
      </c>
      <c r="E12" s="19">
        <v>6.2</v>
      </c>
    </row>
    <row r="13" spans="1:5" ht="49.5">
      <c r="A13" s="16"/>
      <c r="B13" s="17"/>
      <c r="C13" s="13" t="s">
        <v>19</v>
      </c>
      <c r="D13" s="18"/>
      <c r="E13" s="19"/>
    </row>
    <row r="14" spans="1:5" ht="22.5">
      <c r="A14" s="16"/>
      <c r="B14" s="17"/>
      <c r="C14" s="13" t="s">
        <v>20</v>
      </c>
      <c r="D14" s="18"/>
      <c r="E14" s="19"/>
    </row>
    <row r="15" spans="1:5" ht="33.75">
      <c r="A15" s="16"/>
      <c r="B15" s="17"/>
      <c r="C15" s="13" t="s">
        <v>21</v>
      </c>
      <c r="D15" s="18"/>
      <c r="E15" s="19"/>
    </row>
    <row r="16" spans="1:5" ht="45">
      <c r="A16" s="16"/>
      <c r="B16" s="17"/>
      <c r="C16" s="13" t="s">
        <v>22</v>
      </c>
      <c r="D16" s="18"/>
      <c r="E16" s="19"/>
    </row>
    <row r="17" spans="1:9">
      <c r="A17" s="16"/>
      <c r="B17" s="17"/>
      <c r="C17" s="13" t="s">
        <v>23</v>
      </c>
      <c r="D17" s="18"/>
      <c r="E17" s="19"/>
    </row>
    <row r="18" spans="1:9" ht="22.5">
      <c r="A18" s="16"/>
      <c r="B18" s="17"/>
      <c r="C18" s="13" t="s">
        <v>24</v>
      </c>
      <c r="D18" s="18"/>
      <c r="E18" s="19"/>
    </row>
    <row r="19" spans="1:9" ht="33.75">
      <c r="A19" s="16"/>
      <c r="B19" s="17"/>
      <c r="C19" s="13" t="s">
        <v>25</v>
      </c>
      <c r="D19" s="18"/>
      <c r="E19" s="19"/>
    </row>
    <row r="20" spans="1:9" s="54" customFormat="1" ht="39.75" customHeight="1">
      <c r="A20" s="46"/>
      <c r="B20" s="47" t="s">
        <v>26</v>
      </c>
      <c r="C20" s="20"/>
      <c r="D20" s="21">
        <f>8*3000*1.1*1.1*1.2*12</f>
        <v>418176.00000000012</v>
      </c>
      <c r="E20" s="21">
        <f>D20/12/C5</f>
        <v>1.3111497392599953</v>
      </c>
      <c r="F20" s="55"/>
      <c r="G20" s="22"/>
      <c r="H20" s="56"/>
      <c r="I20" s="56"/>
    </row>
    <row r="21" spans="1:9" ht="21">
      <c r="A21" s="11" t="s">
        <v>27</v>
      </c>
      <c r="B21" s="12" t="s">
        <v>28</v>
      </c>
      <c r="C21" s="13"/>
      <c r="D21" s="14">
        <f>3948457.39-3189.38</f>
        <v>3945268.0100000002</v>
      </c>
      <c r="E21" s="15">
        <f>D21/12/C5</f>
        <v>12.370000006270804</v>
      </c>
    </row>
    <row r="22" spans="1:9" ht="31.5">
      <c r="A22" s="11" t="s">
        <v>29</v>
      </c>
      <c r="B22" s="23" t="s">
        <v>30</v>
      </c>
      <c r="C22" s="24"/>
      <c r="D22" s="25">
        <v>1168271.3600000001</v>
      </c>
      <c r="E22" s="15">
        <v>3.6629999999999998</v>
      </c>
    </row>
    <row r="23" spans="1:9" ht="22.5">
      <c r="A23" s="26" t="s">
        <v>31</v>
      </c>
      <c r="B23" s="27" t="s">
        <v>32</v>
      </c>
      <c r="C23" s="13" t="s">
        <v>33</v>
      </c>
      <c r="D23" s="28">
        <v>1026981.65</v>
      </c>
      <c r="E23" s="29">
        <v>3.22</v>
      </c>
    </row>
    <row r="24" spans="1:9">
      <c r="A24" s="26" t="s">
        <v>34</v>
      </c>
      <c r="B24" s="27" t="s">
        <v>35</v>
      </c>
      <c r="C24" s="13" t="s">
        <v>36</v>
      </c>
      <c r="D24" s="28">
        <v>108439.06</v>
      </c>
      <c r="E24" s="29">
        <v>0.34</v>
      </c>
    </row>
    <row r="25" spans="1:9">
      <c r="A25" s="26" t="s">
        <v>37</v>
      </c>
      <c r="B25" s="27" t="s">
        <v>38</v>
      </c>
      <c r="C25" s="13" t="s">
        <v>39</v>
      </c>
      <c r="D25" s="28">
        <v>3189.38</v>
      </c>
      <c r="E25" s="29">
        <v>0.01</v>
      </c>
    </row>
    <row r="26" spans="1:9" ht="56.25">
      <c r="A26" s="26" t="s">
        <v>40</v>
      </c>
      <c r="B26" s="27" t="s">
        <v>41</v>
      </c>
      <c r="C26" s="13" t="s">
        <v>42</v>
      </c>
      <c r="D26" s="28">
        <v>6378.77</v>
      </c>
      <c r="E26" s="30">
        <v>0.02</v>
      </c>
    </row>
    <row r="27" spans="1:9" ht="22.5">
      <c r="A27" s="26" t="s">
        <v>43</v>
      </c>
      <c r="B27" s="27" t="s">
        <v>44</v>
      </c>
      <c r="C27" s="13" t="s">
        <v>36</v>
      </c>
      <c r="D27" s="28">
        <v>3189.38</v>
      </c>
      <c r="E27" s="30">
        <v>0.01</v>
      </c>
    </row>
    <row r="28" spans="1:9" ht="22.5">
      <c r="A28" s="26" t="s">
        <v>45</v>
      </c>
      <c r="B28" s="27" t="s">
        <v>46</v>
      </c>
      <c r="C28" s="13" t="s">
        <v>47</v>
      </c>
      <c r="D28" s="28">
        <v>318.94</v>
      </c>
      <c r="E28" s="30">
        <v>1E-3</v>
      </c>
    </row>
    <row r="29" spans="1:9">
      <c r="A29" s="26" t="s">
        <v>48</v>
      </c>
      <c r="B29" s="27" t="s">
        <v>49</v>
      </c>
      <c r="C29" s="13" t="s">
        <v>47</v>
      </c>
      <c r="D29" s="28">
        <v>6378.77</v>
      </c>
      <c r="E29" s="30">
        <v>0.02</v>
      </c>
    </row>
    <row r="30" spans="1:9">
      <c r="A30" s="26" t="s">
        <v>50</v>
      </c>
      <c r="B30" s="27" t="s">
        <v>51</v>
      </c>
      <c r="C30" s="13" t="s">
        <v>52</v>
      </c>
      <c r="D30" s="28">
        <v>13395.41</v>
      </c>
      <c r="E30" s="30">
        <v>4.2000000000000003E-2</v>
      </c>
    </row>
    <row r="31" spans="1:9" ht="73.5">
      <c r="A31" s="11" t="s">
        <v>53</v>
      </c>
      <c r="B31" s="23" t="s">
        <v>54</v>
      </c>
      <c r="C31" s="24"/>
      <c r="D31" s="25">
        <v>1309880</v>
      </c>
      <c r="E31" s="15">
        <v>4.1070000000000002</v>
      </c>
    </row>
    <row r="32" spans="1:9">
      <c r="A32" s="31" t="s">
        <v>55</v>
      </c>
      <c r="B32" s="32" t="s">
        <v>56</v>
      </c>
      <c r="C32" s="33"/>
      <c r="D32" s="34">
        <v>743285.94</v>
      </c>
      <c r="E32" s="15">
        <v>4.6609999999999996</v>
      </c>
    </row>
    <row r="33" spans="1:5" ht="22.5">
      <c r="A33" s="26" t="s">
        <v>57</v>
      </c>
      <c r="B33" s="27" t="s">
        <v>58</v>
      </c>
      <c r="C33" s="13" t="s">
        <v>59</v>
      </c>
      <c r="D33" s="28">
        <v>255150.72</v>
      </c>
      <c r="E33" s="30">
        <v>1.6</v>
      </c>
    </row>
    <row r="34" spans="1:5" ht="22.5">
      <c r="A34" s="26" t="s">
        <v>60</v>
      </c>
      <c r="B34" s="27" t="s">
        <v>61</v>
      </c>
      <c r="C34" s="13" t="s">
        <v>62</v>
      </c>
      <c r="D34" s="28">
        <v>446513.76</v>
      </c>
      <c r="E34" s="30">
        <v>2.8</v>
      </c>
    </row>
    <row r="35" spans="1:5">
      <c r="A35" s="26" t="s">
        <v>63</v>
      </c>
      <c r="B35" s="27" t="s">
        <v>64</v>
      </c>
      <c r="C35" s="13" t="s">
        <v>65</v>
      </c>
      <c r="D35" s="28">
        <v>27109.759999999998</v>
      </c>
      <c r="E35" s="30">
        <v>0.17</v>
      </c>
    </row>
    <row r="36" spans="1:5" ht="22.5">
      <c r="A36" s="26" t="s">
        <v>66</v>
      </c>
      <c r="B36" s="27" t="s">
        <v>67</v>
      </c>
      <c r="C36" s="13" t="s">
        <v>68</v>
      </c>
      <c r="D36" s="28">
        <v>1594.69</v>
      </c>
      <c r="E36" s="30">
        <v>0.01</v>
      </c>
    </row>
    <row r="37" spans="1:5" ht="22.5">
      <c r="A37" s="26" t="s">
        <v>69</v>
      </c>
      <c r="B37" s="27" t="s">
        <v>70</v>
      </c>
      <c r="C37" s="13" t="s">
        <v>71</v>
      </c>
      <c r="D37" s="28">
        <v>1594.69</v>
      </c>
      <c r="E37" s="30">
        <v>0.01</v>
      </c>
    </row>
    <row r="38" spans="1:5">
      <c r="A38" s="26" t="s">
        <v>72</v>
      </c>
      <c r="B38" s="27" t="s">
        <v>73</v>
      </c>
      <c r="C38" s="13" t="s">
        <v>74</v>
      </c>
      <c r="D38" s="28">
        <v>9568.15</v>
      </c>
      <c r="E38" s="30">
        <v>0.06</v>
      </c>
    </row>
    <row r="39" spans="1:5" ht="22.5">
      <c r="A39" s="26" t="s">
        <v>75</v>
      </c>
      <c r="B39" s="27" t="s">
        <v>76</v>
      </c>
      <c r="C39" s="13" t="s">
        <v>77</v>
      </c>
      <c r="D39" s="28">
        <v>1594.69</v>
      </c>
      <c r="E39" s="30">
        <v>0.01</v>
      </c>
    </row>
    <row r="40" spans="1:5">
      <c r="A40" s="26" t="s">
        <v>78</v>
      </c>
      <c r="B40" s="27" t="s">
        <v>79</v>
      </c>
      <c r="C40" s="13" t="s">
        <v>80</v>
      </c>
      <c r="D40" s="28">
        <v>159.47</v>
      </c>
      <c r="E40" s="30">
        <v>1E-3</v>
      </c>
    </row>
    <row r="41" spans="1:5">
      <c r="A41" s="11" t="s">
        <v>81</v>
      </c>
      <c r="B41" s="35" t="s">
        <v>82</v>
      </c>
      <c r="C41" s="36"/>
      <c r="D41" s="25">
        <v>566434.6</v>
      </c>
      <c r="E41" s="15">
        <v>3.552</v>
      </c>
    </row>
    <row r="42" spans="1:5" ht="22.5">
      <c r="A42" s="26" t="s">
        <v>83</v>
      </c>
      <c r="B42" s="27" t="s">
        <v>84</v>
      </c>
      <c r="C42" s="13" t="s">
        <v>85</v>
      </c>
      <c r="D42" s="28">
        <v>220067.5</v>
      </c>
      <c r="E42" s="30">
        <v>1.38</v>
      </c>
    </row>
    <row r="43" spans="1:5" ht="22.5">
      <c r="A43" s="26" t="s">
        <v>86</v>
      </c>
      <c r="B43" s="27" t="s">
        <v>87</v>
      </c>
      <c r="C43" s="13" t="s">
        <v>88</v>
      </c>
      <c r="D43" s="28">
        <v>23920.38</v>
      </c>
      <c r="E43" s="30">
        <v>0.15</v>
      </c>
    </row>
    <row r="44" spans="1:5" ht="22.5">
      <c r="A44" s="26" t="s">
        <v>89</v>
      </c>
      <c r="B44" s="27" t="s">
        <v>90</v>
      </c>
      <c r="C44" s="13" t="s">
        <v>91</v>
      </c>
      <c r="D44" s="28">
        <v>318938.40000000002</v>
      </c>
      <c r="E44" s="30">
        <v>2</v>
      </c>
    </row>
    <row r="45" spans="1:5" ht="22.5">
      <c r="A45" s="26" t="s">
        <v>92</v>
      </c>
      <c r="B45" s="27" t="s">
        <v>93</v>
      </c>
      <c r="C45" s="13" t="s">
        <v>39</v>
      </c>
      <c r="D45" s="28">
        <v>159.47</v>
      </c>
      <c r="E45" s="30">
        <v>1E-3</v>
      </c>
    </row>
    <row r="46" spans="1:5">
      <c r="A46" s="26" t="s">
        <v>94</v>
      </c>
      <c r="B46" s="27" t="s">
        <v>95</v>
      </c>
      <c r="C46" s="13" t="s">
        <v>74</v>
      </c>
      <c r="D46" s="28">
        <v>3189.38</v>
      </c>
      <c r="E46" s="30">
        <v>0.02</v>
      </c>
    </row>
    <row r="47" spans="1:5">
      <c r="A47" s="26" t="s">
        <v>96</v>
      </c>
      <c r="B47" s="27" t="s">
        <v>79</v>
      </c>
      <c r="C47" s="13" t="s">
        <v>80</v>
      </c>
      <c r="D47" s="28">
        <v>159.47</v>
      </c>
      <c r="E47" s="30">
        <v>1E-3</v>
      </c>
    </row>
    <row r="48" spans="1:5" ht="21">
      <c r="A48" s="11" t="s">
        <v>97</v>
      </c>
      <c r="B48" s="12" t="s">
        <v>98</v>
      </c>
      <c r="C48" s="24" t="s">
        <v>71</v>
      </c>
      <c r="D48" s="25">
        <v>6378.77</v>
      </c>
      <c r="E48" s="15">
        <v>0.02</v>
      </c>
    </row>
    <row r="49" spans="1:5">
      <c r="A49" s="11" t="s">
        <v>99</v>
      </c>
      <c r="B49" s="12" t="s">
        <v>100</v>
      </c>
      <c r="C49" s="24" t="s">
        <v>101</v>
      </c>
      <c r="D49" s="25">
        <v>200931.19</v>
      </c>
      <c r="E49" s="15">
        <v>0.63</v>
      </c>
    </row>
    <row r="50" spans="1:5" ht="22.5">
      <c r="A50" s="16" t="s">
        <v>102</v>
      </c>
      <c r="B50" s="37" t="s">
        <v>103</v>
      </c>
      <c r="C50" s="38" t="s">
        <v>104</v>
      </c>
      <c r="D50" s="39">
        <v>605982.96</v>
      </c>
      <c r="E50" s="19">
        <v>1.9</v>
      </c>
    </row>
    <row r="51" spans="1:5" ht="67.5">
      <c r="A51" s="16"/>
      <c r="B51" s="37"/>
      <c r="C51" s="38" t="s">
        <v>105</v>
      </c>
      <c r="D51" s="39"/>
      <c r="E51" s="19"/>
    </row>
    <row r="52" spans="1:5" ht="56.25" hidden="1">
      <c r="A52" s="11" t="s">
        <v>106</v>
      </c>
      <c r="B52" s="23" t="s">
        <v>107</v>
      </c>
      <c r="C52" s="38" t="s">
        <v>108</v>
      </c>
      <c r="D52" s="25">
        <f>3189.38-3189.38</f>
        <v>0</v>
      </c>
      <c r="E52" s="15">
        <v>0</v>
      </c>
    </row>
    <row r="53" spans="1:5" ht="33.75">
      <c r="A53" s="11" t="s">
        <v>106</v>
      </c>
      <c r="B53" s="12" t="s">
        <v>109</v>
      </c>
      <c r="C53" s="13" t="s">
        <v>110</v>
      </c>
      <c r="D53" s="25">
        <v>653823.72</v>
      </c>
      <c r="E53" s="15">
        <v>2.0499999999999998</v>
      </c>
    </row>
    <row r="54" spans="1:5" ht="31.5" customHeight="1">
      <c r="A54" s="7" t="s">
        <v>111</v>
      </c>
      <c r="B54" s="7"/>
      <c r="C54" s="24"/>
      <c r="D54" s="25">
        <f>6362821.08-3189.38</f>
        <v>6359631.7000000002</v>
      </c>
      <c r="E54" s="14">
        <f>D54/12/C5</f>
        <v>19.940000012541606</v>
      </c>
    </row>
    <row r="56" spans="1:5">
      <c r="A56" s="53" t="s">
        <v>116</v>
      </c>
      <c r="B56" s="53"/>
      <c r="C56" s="53"/>
      <c r="D56" s="53"/>
      <c r="E56" s="53"/>
    </row>
    <row r="57" spans="1:5" ht="22.5">
      <c r="A57" s="11" t="s">
        <v>117</v>
      </c>
      <c r="B57" s="12" t="s">
        <v>118</v>
      </c>
      <c r="C57" s="13" t="s">
        <v>119</v>
      </c>
      <c r="D57" s="25">
        <v>499444.44</v>
      </c>
      <c r="E57" s="15">
        <f>D57/12/C6</f>
        <v>1.6112691050993388</v>
      </c>
    </row>
    <row r="58" spans="1:5">
      <c r="A58" s="48"/>
      <c r="B58" s="49"/>
      <c r="C58" s="50"/>
      <c r="D58" s="51"/>
      <c r="E58" s="52"/>
    </row>
    <row r="59" spans="1:5">
      <c r="A59" s="48"/>
      <c r="B59" s="49"/>
      <c r="C59" s="50"/>
      <c r="D59" s="51"/>
      <c r="E59" s="52"/>
    </row>
    <row r="60" spans="1:5">
      <c r="A60" s="48"/>
      <c r="B60" s="49"/>
      <c r="C60" s="50"/>
      <c r="D60" s="51"/>
      <c r="E60" s="52"/>
    </row>
    <row r="61" spans="1:5">
      <c r="A61" s="48"/>
      <c r="B61" s="49"/>
      <c r="C61" s="50"/>
      <c r="D61" s="51"/>
      <c r="E61" s="52"/>
    </row>
    <row r="62" spans="1:5" s="54" customFormat="1" ht="15.75">
      <c r="A62" s="40"/>
      <c r="B62" s="41" t="s">
        <v>112</v>
      </c>
      <c r="C62" s="42"/>
      <c r="D62" s="43" t="s">
        <v>113</v>
      </c>
      <c r="E62" s="44"/>
    </row>
    <row r="63" spans="1:5" s="54" customFormat="1" ht="15.75">
      <c r="A63" s="40"/>
      <c r="B63" s="45"/>
      <c r="C63" s="42"/>
      <c r="D63" s="43"/>
      <c r="E63" s="44"/>
    </row>
    <row r="64" spans="1:5" s="54" customFormat="1" ht="15.75">
      <c r="A64" s="40"/>
      <c r="B64" s="41" t="s">
        <v>114</v>
      </c>
      <c r="C64" s="42"/>
      <c r="D64" s="43" t="s">
        <v>115</v>
      </c>
      <c r="E64" s="44"/>
    </row>
  </sheetData>
  <mergeCells count="24">
    <mergeCell ref="A54:B54"/>
    <mergeCell ref="A56:E56"/>
    <mergeCell ref="A12:A19"/>
    <mergeCell ref="B12:B19"/>
    <mergeCell ref="D12:D19"/>
    <mergeCell ref="E12:E19"/>
    <mergeCell ref="A50:A51"/>
    <mergeCell ref="B50:B51"/>
    <mergeCell ref="D50:D51"/>
    <mergeCell ref="E50:E51"/>
    <mergeCell ref="A6:B6"/>
    <mergeCell ref="C6:E6"/>
    <mergeCell ref="A7:B7"/>
    <mergeCell ref="C7:E7"/>
    <mergeCell ref="A8:B10"/>
    <mergeCell ref="C8:C10"/>
    <mergeCell ref="D10:E10"/>
    <mergeCell ref="A1:E1"/>
    <mergeCell ref="A2:E2"/>
    <mergeCell ref="A3:E3"/>
    <mergeCell ref="A4:B4"/>
    <mergeCell ref="C4:E4"/>
    <mergeCell ref="A5:B5"/>
    <mergeCell ref="C5:E5"/>
  </mergeCells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13 Уса</vt:lpstr>
      <vt:lpstr>'13 Уса'!Область_печати</vt:lpstr>
    </vt:vector>
  </TitlesOfParts>
  <Company>kzhak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buh-e</dc:creator>
  <cp:lastModifiedBy>buh-e</cp:lastModifiedBy>
  <dcterms:created xsi:type="dcterms:W3CDTF">2014-07-17T07:45:28Z</dcterms:created>
  <dcterms:modified xsi:type="dcterms:W3CDTF">2014-07-17T07:51:07Z</dcterms:modified>
</cp:coreProperties>
</file>