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Сиб1_2013о" sheetId="1" r:id="rId1"/>
  </sheets>
  <definedNames>
    <definedName name="_xlnm.Print_Area" localSheetId="0">Сиб1_2013о!#REF!</definedName>
  </definedNames>
  <calcPr calcId="125725"/>
</workbook>
</file>

<file path=xl/calcChain.xml><?xml version="1.0" encoding="utf-8"?>
<calcChain xmlns="http://schemas.openxmlformats.org/spreadsheetml/2006/main">
  <c r="D31" i="1"/>
  <c r="D26"/>
  <c r="C26"/>
  <c r="D25"/>
  <c r="D24"/>
  <c r="D23"/>
  <c r="D22"/>
  <c r="C22"/>
  <c r="C32" s="1"/>
  <c r="D32" s="1"/>
  <c r="D20"/>
  <c r="D19"/>
  <c r="D18"/>
  <c r="D17"/>
  <c r="D16"/>
  <c r="C15"/>
  <c r="D15" s="1"/>
  <c r="D14"/>
  <c r="D13"/>
  <c r="D12"/>
  <c r="D11"/>
  <c r="C11"/>
  <c r="D9"/>
  <c r="D8"/>
  <c r="D7"/>
  <c r="C6"/>
  <c r="D6" s="1"/>
</calcChain>
</file>

<file path=xl/sharedStrings.xml><?xml version="1.0" encoding="utf-8"?>
<sst xmlns="http://schemas.openxmlformats.org/spreadsheetml/2006/main" count="56" uniqueCount="53">
  <si>
    <t>ОТЧЁТ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№ 1 по ул. Сибирский микрорайон 
за 2013 год</t>
  </si>
  <si>
    <r>
      <t xml:space="preserve">Адрес                                                  м-н Сибирский, </t>
    </r>
    <r>
      <rPr>
        <b/>
        <sz val="12"/>
        <color theme="1"/>
        <rFont val="Times New Roman"/>
        <family val="1"/>
        <charset val="204"/>
      </rPr>
      <t>дом 1</t>
    </r>
  </si>
  <si>
    <t>Обслуживаемая площадь, м2</t>
  </si>
  <si>
    <t>№ п/п</t>
  </si>
  <si>
    <t>Наименование услуг и работ</t>
  </si>
  <si>
    <t xml:space="preserve">Годовой размер затрат,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</si>
  <si>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затрат на 1м2 в месяц, без НДС</t>
  </si>
  <si>
    <t>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</si>
  <si>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</si>
  <si>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1.1.</t>
  </si>
  <si>
    <t>Заработная плата электрика, сантехника</t>
  </si>
  <si>
    <t>1.2.</t>
  </si>
  <si>
    <t>Налоги</t>
  </si>
  <si>
    <t>1.3.</t>
  </si>
  <si>
    <t>Материалы/услуги:</t>
  </si>
  <si>
    <t>2.</t>
  </si>
  <si>
    <t>Расходы связанные с санитарным содержанием мест общего пользования и придомовой территории</t>
  </si>
  <si>
    <t>2.1.</t>
  </si>
  <si>
    <t>Содержание лестничных клеток (согласно регламента по договору)</t>
  </si>
  <si>
    <t>заработная плата технички</t>
  </si>
  <si>
    <t>налоги</t>
  </si>
  <si>
    <t>материалы, инвентарь, спецодежда</t>
  </si>
  <si>
    <t>2.2.</t>
  </si>
  <si>
    <t>Содержание дворовой территории (согласно регламента по договору) мех.уборка в том числе</t>
  </si>
  <si>
    <t>заработная плата дворника</t>
  </si>
  <si>
    <t>благоустройство (цветники, ограждения)</t>
  </si>
  <si>
    <t>2.3.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</si>
  <si>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1 раз в 6 месяцев выполняется специализированной организацией по договору</t>
    </r>
  </si>
  <si>
    <r>
      <rPr>
        <b/>
        <sz val="12"/>
        <color theme="1"/>
        <rFont val="Times New Roman"/>
        <family val="1"/>
        <charset val="204"/>
      </rPr>
      <t>Аварийно-ремонтное обслуживание</t>
    </r>
    <r>
      <rPr>
        <sz val="12"/>
        <color theme="1"/>
        <rFont val="Times New Roman"/>
        <family val="1"/>
        <charset val="204"/>
      </rPr>
      <t xml:space="preserve">
круглосуточно на системах водоснабжения, водоотведния, теплоснабжения и энергообеспечения</t>
    </r>
  </si>
  <si>
    <t>3.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</si>
  <si>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/>
    </r>
  </si>
  <si>
    <t>3.1.</t>
  </si>
  <si>
    <t>Заработная плата АУП</t>
  </si>
  <si>
    <t>3.2.</t>
  </si>
  <si>
    <t>4.</t>
  </si>
  <si>
    <t>Сброс снега с козырьков и парапетов</t>
  </si>
  <si>
    <t>5.</t>
  </si>
  <si>
    <t>Вывоз ТБО</t>
  </si>
  <si>
    <t>6.</t>
  </si>
  <si>
    <r>
      <t xml:space="preserve">Автоуслуги по очистке территории механизированным способом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По мере необходимости</t>
    </r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</si>
  <si>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</si>
  <si>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По мере необходимости</t>
    </r>
  </si>
  <si>
    <t>8.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</si>
  <si>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2 раза в неделю</t>
    </r>
  </si>
  <si>
    <t>9.</t>
  </si>
  <si>
    <t>Рентабельность</t>
  </si>
  <si>
    <t>10.</t>
  </si>
  <si>
    <t>Минимальный налог при упрощенной системе налогооблажения</t>
  </si>
  <si>
    <t>ИТОГО без НДС</t>
  </si>
  <si>
    <t>Директор ООО "КЖЭК "Горский"</t>
  </si>
  <si>
    <t>С.В. Занина</t>
  </si>
  <si>
    <t>Экономист</t>
  </si>
  <si>
    <t>М.А. Иващук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</si>
</sst>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4" fontId="2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4" fontId="2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16" fontId="3" fillId="0" borderId="1" xfId="0" applyNumberFormat="1" applyFont="1" applyBorder="1" applyAlignment="1" applyProtection="1">
      <alignment horizontal="center" vertical="center" wrapText="1"/>
      <protection hidden="1"/>
    </xf>
    <xf numFmtId="16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49" fontId="3" fillId="0" borderId="1" xfId="0" applyNumberFormat="1" applyFont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8" fillId="0" borderId="0" xfId="0" applyFont="1" applyFill="1"/>
    <xf numFmtId="4" fontId="2" fillId="2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73" zoomScaleSheetLayoutView="73" workbookViewId="0">
      <selection sqref="A1:D1"/>
    </sheetView>
  </sheetViews>
  <sheetFormatPr defaultRowHeight="15.75"/>
  <cols>
    <col min="1" max="1" width="4.85546875" style="27" bestFit="1" customWidth="1"/>
    <col min="2" max="2" width="95.28515625" style="28" bestFit="1" customWidth="1"/>
    <col min="3" max="4" width="15.42578125" style="28" customWidth="1"/>
    <col min="5" max="16384" width="9.140625" style="6"/>
  </cols>
  <sheetData>
    <row r="1" spans="1:4" s="2" customFormat="1" ht="75" customHeight="1">
      <c r="A1" s="1" t="s">
        <v>0</v>
      </c>
      <c r="B1" s="1"/>
      <c r="C1" s="1"/>
      <c r="D1" s="1"/>
    </row>
    <row r="2" spans="1:4" s="2" customFormat="1">
      <c r="A2" s="3" t="s">
        <v>1</v>
      </c>
      <c r="B2" s="3"/>
      <c r="C2" s="4"/>
      <c r="D2" s="4"/>
    </row>
    <row r="3" spans="1:4" s="2" customFormat="1">
      <c r="A3" s="3" t="s">
        <v>2</v>
      </c>
      <c r="B3" s="3"/>
      <c r="C3" s="4"/>
      <c r="D3" s="4">
        <v>1557.1</v>
      </c>
    </row>
    <row r="4" spans="1:4" s="2" customFormat="1">
      <c r="A4" s="5"/>
      <c r="B4" s="6"/>
      <c r="C4" s="4"/>
      <c r="D4" s="4"/>
    </row>
    <row r="5" spans="1:4" s="2" customFormat="1" ht="63">
      <c r="A5" s="7" t="s">
        <v>3</v>
      </c>
      <c r="B5" s="7" t="s">
        <v>4</v>
      </c>
      <c r="C5" s="8" t="s">
        <v>5</v>
      </c>
      <c r="D5" s="9" t="s">
        <v>6</v>
      </c>
    </row>
    <row r="6" spans="1:4" ht="78.75">
      <c r="A6" s="10" t="s">
        <v>7</v>
      </c>
      <c r="B6" s="11" t="s">
        <v>8</v>
      </c>
      <c r="C6" s="12">
        <f>SUM(C7:C9)</f>
        <v>272980.05531015032</v>
      </c>
      <c r="D6" s="12">
        <f>C6/12/$D$3</f>
        <v>14.609426461057433</v>
      </c>
    </row>
    <row r="7" spans="1:4">
      <c r="A7" s="7" t="s">
        <v>9</v>
      </c>
      <c r="B7" s="13" t="s">
        <v>10</v>
      </c>
      <c r="C7" s="14">
        <v>198062.55610965163</v>
      </c>
      <c r="D7" s="14">
        <f>C7/12/$D$3</f>
        <v>10.599969821551369</v>
      </c>
    </row>
    <row r="8" spans="1:4">
      <c r="A8" s="7" t="s">
        <v>11</v>
      </c>
      <c r="B8" s="13" t="s">
        <v>12</v>
      </c>
      <c r="C8" s="14">
        <v>59814.784251302357</v>
      </c>
      <c r="D8" s="14">
        <f>C8/12/$D$3</f>
        <v>3.2011851225195533</v>
      </c>
    </row>
    <row r="9" spans="1:4">
      <c r="A9" s="7" t="s">
        <v>13</v>
      </c>
      <c r="B9" s="13" t="s">
        <v>14</v>
      </c>
      <c r="C9" s="14">
        <v>15102.714949196314</v>
      </c>
      <c r="D9" s="14">
        <f>C9/12/$D$3</f>
        <v>0.8082715169865089</v>
      </c>
    </row>
    <row r="10" spans="1:4" ht="31.5">
      <c r="A10" s="10" t="s">
        <v>15</v>
      </c>
      <c r="B10" s="15" t="s">
        <v>16</v>
      </c>
      <c r="C10" s="14"/>
      <c r="D10" s="14"/>
    </row>
    <row r="11" spans="1:4">
      <c r="A11" s="10" t="s">
        <v>17</v>
      </c>
      <c r="B11" s="16" t="s">
        <v>18</v>
      </c>
      <c r="C11" s="12">
        <f>SUM(C12:C14)</f>
        <v>22480.153202713085</v>
      </c>
      <c r="D11" s="12">
        <f t="shared" ref="D11:D20" si="0">C11/12/$D$3</f>
        <v>1.2030994157254451</v>
      </c>
    </row>
    <row r="12" spans="1:4">
      <c r="A12" s="7"/>
      <c r="B12" s="17" t="s">
        <v>19</v>
      </c>
      <c r="C12" s="14">
        <v>16750.316576873411</v>
      </c>
      <c r="D12" s="14">
        <f t="shared" si="0"/>
        <v>0.89644834290633291</v>
      </c>
    </row>
    <row r="13" spans="1:4">
      <c r="A13" s="7"/>
      <c r="B13" s="13" t="s">
        <v>20</v>
      </c>
      <c r="C13" s="14">
        <v>5058.6048503198408</v>
      </c>
      <c r="D13" s="14">
        <f t="shared" si="0"/>
        <v>0.27072789428637856</v>
      </c>
    </row>
    <row r="14" spans="1:4">
      <c r="A14" s="7"/>
      <c r="B14" s="17" t="s">
        <v>21</v>
      </c>
      <c r="C14" s="14">
        <v>671.23177551983599</v>
      </c>
      <c r="D14" s="14">
        <f t="shared" si="0"/>
        <v>3.5923178532733711E-2</v>
      </c>
    </row>
    <row r="15" spans="1:4" ht="31.5">
      <c r="A15" s="18" t="s">
        <v>22</v>
      </c>
      <c r="B15" s="19" t="s">
        <v>23</v>
      </c>
      <c r="C15" s="12">
        <f>SUM(C16:C19)</f>
        <v>264695.89515022037</v>
      </c>
      <c r="D15" s="12">
        <f t="shared" si="0"/>
        <v>14.166072354067412</v>
      </c>
    </row>
    <row r="16" spans="1:4">
      <c r="A16" s="7"/>
      <c r="B16" s="17" t="s">
        <v>24</v>
      </c>
      <c r="C16" s="14">
        <v>200979.53314929424</v>
      </c>
      <c r="D16" s="14">
        <f t="shared" si="0"/>
        <v>10.75608145212758</v>
      </c>
    </row>
    <row r="17" spans="1:4">
      <c r="A17" s="7"/>
      <c r="B17" s="13" t="s">
        <v>20</v>
      </c>
      <c r="C17" s="14">
        <v>60695.819011086853</v>
      </c>
      <c r="D17" s="14">
        <f t="shared" si="0"/>
        <v>3.2483365985425285</v>
      </c>
    </row>
    <row r="18" spans="1:4">
      <c r="A18" s="7"/>
      <c r="B18" s="17" t="s">
        <v>21</v>
      </c>
      <c r="C18" s="14">
        <v>839.03971939979533</v>
      </c>
      <c r="D18" s="14">
        <f t="shared" si="0"/>
        <v>4.4903973165917162E-2</v>
      </c>
    </row>
    <row r="19" spans="1:4">
      <c r="A19" s="7"/>
      <c r="B19" s="17" t="s">
        <v>25</v>
      </c>
      <c r="C19" s="14">
        <v>2181.5032704394671</v>
      </c>
      <c r="D19" s="14">
        <f t="shared" si="0"/>
        <v>0.11675033023138459</v>
      </c>
    </row>
    <row r="20" spans="1:4" ht="31.5">
      <c r="A20" s="10" t="s">
        <v>26</v>
      </c>
      <c r="B20" s="16" t="s">
        <v>27</v>
      </c>
      <c r="C20" s="12">
        <v>1342.463551039672</v>
      </c>
      <c r="D20" s="12">
        <f t="shared" si="0"/>
        <v>7.1846357065467423E-2</v>
      </c>
    </row>
    <row r="21" spans="1:4" ht="47.25">
      <c r="A21" s="7"/>
      <c r="B21" s="17" t="s">
        <v>28</v>
      </c>
      <c r="C21" s="14"/>
      <c r="D21" s="14"/>
    </row>
    <row r="22" spans="1:4" ht="78.75">
      <c r="A22" s="10" t="s">
        <v>29</v>
      </c>
      <c r="B22" s="16" t="s">
        <v>30</v>
      </c>
      <c r="C22" s="12">
        <f>SUM(C23:C24)</f>
        <v>175964.06312243047</v>
      </c>
      <c r="D22" s="12">
        <f>C22/12/$D$3</f>
        <v>9.4172962088942302</v>
      </c>
    </row>
    <row r="23" spans="1:4">
      <c r="A23" s="7" t="s">
        <v>31</v>
      </c>
      <c r="B23" s="13" t="s">
        <v>32</v>
      </c>
      <c r="C23" s="14">
        <v>135149.03262240821</v>
      </c>
      <c r="D23" s="14">
        <f>C23/12/$D$3</f>
        <v>7.2329454660591388</v>
      </c>
    </row>
    <row r="24" spans="1:4">
      <c r="A24" s="7" t="s">
        <v>33</v>
      </c>
      <c r="B24" s="13" t="s">
        <v>12</v>
      </c>
      <c r="C24" s="14">
        <v>40815.030500022251</v>
      </c>
      <c r="D24" s="14">
        <f>C24/12/$D$3</f>
        <v>2.1843507428350915</v>
      </c>
    </row>
    <row r="25" spans="1:4">
      <c r="A25" s="10" t="s">
        <v>34</v>
      </c>
      <c r="B25" s="16" t="s">
        <v>35</v>
      </c>
      <c r="C25" s="12">
        <v>3691.7747653590986</v>
      </c>
      <c r="D25" s="12">
        <f>C25/12/$D$3</f>
        <v>0.19757748193003549</v>
      </c>
    </row>
    <row r="26" spans="1:4">
      <c r="A26" s="10" t="s">
        <v>36</v>
      </c>
      <c r="B26" s="16" t="s">
        <v>37</v>
      </c>
      <c r="C26" s="12">
        <f>D26*12*D3</f>
        <v>15415.289999999999</v>
      </c>
      <c r="D26" s="12">
        <f>0.75*1.1</f>
        <v>0.82500000000000007</v>
      </c>
    </row>
    <row r="27" spans="1:4" ht="31.5">
      <c r="A27" s="10" t="s">
        <v>38</v>
      </c>
      <c r="B27" s="16" t="s">
        <v>39</v>
      </c>
      <c r="C27" s="14"/>
      <c r="D27" s="14"/>
    </row>
    <row r="28" spans="1:4" ht="31.5">
      <c r="A28" s="10" t="s">
        <v>40</v>
      </c>
      <c r="B28" s="16" t="s">
        <v>41</v>
      </c>
      <c r="C28" s="14"/>
      <c r="D28" s="14"/>
    </row>
    <row r="29" spans="1:4" ht="31.5">
      <c r="A29" s="10" t="s">
        <v>42</v>
      </c>
      <c r="B29" s="16" t="s">
        <v>43</v>
      </c>
      <c r="C29" s="14"/>
      <c r="D29" s="14"/>
    </row>
    <row r="30" spans="1:4">
      <c r="A30" s="10" t="s">
        <v>44</v>
      </c>
      <c r="B30" s="16" t="s">
        <v>45</v>
      </c>
      <c r="C30" s="14"/>
      <c r="D30" s="14"/>
    </row>
    <row r="31" spans="1:4" s="20" customFormat="1">
      <c r="A31" s="10" t="s">
        <v>46</v>
      </c>
      <c r="B31" s="16" t="s">
        <v>47</v>
      </c>
      <c r="C31" s="12">
        <v>3153.1112655044303</v>
      </c>
      <c r="D31" s="12">
        <f>C31/12/$D$3</f>
        <v>0.16874913115751666</v>
      </c>
    </row>
    <row r="32" spans="1:4">
      <c r="A32" s="21" t="s">
        <v>48</v>
      </c>
      <c r="B32" s="21"/>
      <c r="C32" s="12">
        <f>C31+C25+C22+C20+C15+C11+C6+C26</f>
        <v>759722.80636741745</v>
      </c>
      <c r="D32" s="12">
        <f>C32/12/$D$3</f>
        <v>40.659067409897538</v>
      </c>
    </row>
    <row r="35" spans="1:4" s="26" customFormat="1">
      <c r="A35" s="22"/>
      <c r="B35" s="23" t="s">
        <v>49</v>
      </c>
      <c r="C35" s="24"/>
      <c r="D35" s="25" t="s">
        <v>50</v>
      </c>
    </row>
    <row r="36" spans="1:4" s="26" customFormat="1" ht="27" customHeight="1">
      <c r="A36" s="22"/>
      <c r="B36" s="24"/>
      <c r="C36" s="24"/>
      <c r="D36" s="25"/>
    </row>
    <row r="37" spans="1:4" s="26" customFormat="1">
      <c r="A37" s="22"/>
      <c r="B37" s="23" t="s">
        <v>51</v>
      </c>
      <c r="C37" s="24"/>
      <c r="D37" s="25" t="s">
        <v>52</v>
      </c>
    </row>
    <row r="38" spans="1:4" ht="21.75" customHeight="1"/>
  </sheetData>
  <sheetProtection password="ED33" sheet="1" objects="1" scenarios="1"/>
  <mergeCells count="4">
    <mergeCell ref="A1:D1"/>
    <mergeCell ref="A2:B2"/>
    <mergeCell ref="A3:B3"/>
    <mergeCell ref="A32:B32"/>
  </mergeCells>
  <pageMargins left="0.39370078740157483" right="0.39370078740157483" top="0.39370078740157483" bottom="0.3937007874015748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Сиб1_2013о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dcterms:created xsi:type="dcterms:W3CDTF">2014-09-17T02:48:59Z</dcterms:created>
  <dcterms:modified xsi:type="dcterms:W3CDTF">2014-09-17T02:49:48Z</dcterms:modified>
</cp:coreProperties>
</file>